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gyzo\Desktop\Beleg november\2024. évi költségvetés III. n. évi teljesítése\"/>
    </mc:Choice>
  </mc:AlternateContent>
  <xr:revisionPtr revIDLastSave="0" documentId="13_ncr:1_{BF90B371-2134-4194-B80F-A94ABDC1176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. melléklet" sheetId="2" r:id="rId1"/>
    <sheet name="1. mellékle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1" l="1"/>
  <c r="D55" i="1"/>
  <c r="B55" i="1"/>
  <c r="C10" i="2"/>
  <c r="C68" i="1"/>
  <c r="D68" i="1"/>
  <c r="D63" i="1" s="1"/>
  <c r="C63" i="1"/>
  <c r="C33" i="1"/>
  <c r="D33" i="1"/>
  <c r="C37" i="2"/>
  <c r="C36" i="2" s="1"/>
  <c r="D37" i="2"/>
  <c r="D36" i="2"/>
  <c r="C24" i="2"/>
  <c r="C23" i="2" s="1"/>
  <c r="D24" i="2"/>
  <c r="D23" i="2" s="1"/>
  <c r="D10" i="2"/>
  <c r="C6" i="2"/>
  <c r="D6" i="2"/>
  <c r="B68" i="1"/>
  <c r="B63" i="1" s="1"/>
  <c r="B33" i="1"/>
  <c r="B24" i="2"/>
  <c r="B6" i="2"/>
  <c r="B10" i="2"/>
  <c r="B37" i="2"/>
  <c r="B36" i="2" s="1"/>
  <c r="D73" i="1" l="1"/>
  <c r="C73" i="1"/>
  <c r="D5" i="2"/>
  <c r="D42" i="2" s="1"/>
  <c r="C5" i="2"/>
  <c r="C42" i="2" s="1"/>
  <c r="B73" i="1"/>
  <c r="B5" i="2"/>
  <c r="B23" i="2"/>
  <c r="B42" i="2" l="1"/>
</calcChain>
</file>

<file path=xl/sharedStrings.xml><?xml version="1.0" encoding="utf-8"?>
<sst xmlns="http://schemas.openxmlformats.org/spreadsheetml/2006/main" count="104" uniqueCount="95">
  <si>
    <t>Megnevezés</t>
  </si>
  <si>
    <t>I. B1 MŰKÖDÉSI BEVÉTELEK kötelező feladatokhoz</t>
  </si>
  <si>
    <t>B11. Önkormányzatok működési támogatásai</t>
  </si>
  <si>
    <t>B111 Helyi önkormányzatok általános támogatása</t>
  </si>
  <si>
    <t>B112 Települési önkorm.egyes köznevelési felad. Támogatása</t>
  </si>
  <si>
    <t>B113 Tel.önkorm.szoc.gyermekjóléti és gyermekétk.fel.támogatása</t>
  </si>
  <si>
    <t>B114 Települési önkorm.kultúrális feladatainak támogatása</t>
  </si>
  <si>
    <t>B115 Működési célú költségvetési támog.és kiegészítő támog.</t>
  </si>
  <si>
    <t>B116 Elszámolásból származó bevételek</t>
  </si>
  <si>
    <t>B12. Elvonások és befizetések bevételei</t>
  </si>
  <si>
    <t>B16. Egyéb működ.célú támog.áht-n belülről</t>
  </si>
  <si>
    <t>II. B2 FELHALMOZÁSI CÉLÚ TÁMOG.ÁHT-N BELÜLRŐL</t>
  </si>
  <si>
    <t>B21. Felhalmozási célú önkorm. Támogatások</t>
  </si>
  <si>
    <t>B25. Egyéb felhalmozási célú támog.bevételei áht-n belülről</t>
  </si>
  <si>
    <t>III. B3 KÖZHATALMI BEVÉTELEK</t>
  </si>
  <si>
    <t>B31. Jövedelemadók</t>
  </si>
  <si>
    <t>B34. Vagyoni típusú adók</t>
  </si>
  <si>
    <t>ebből: építményadó</t>
  </si>
  <si>
    <t xml:space="preserve">          magánszemélyek kommunális adója</t>
  </si>
  <si>
    <t>B35. Termékek és szolgáltatások adói</t>
  </si>
  <si>
    <t>B351 Értékesítési és forgalmi adók</t>
  </si>
  <si>
    <t>ebből: áll.jell.végzett iparűzési tev.utáni helyi iparűzési adó</t>
  </si>
  <si>
    <t>B354 Gépjárműadó</t>
  </si>
  <si>
    <t>B36. Egyéb közhatalmi bevételek</t>
  </si>
  <si>
    <t>IV. B4 MŰKÖDÉSI BEVÉTELEK</t>
  </si>
  <si>
    <t>B401 Készletértékesítés ellenértéke</t>
  </si>
  <si>
    <t>B402 Szolgáltatások ellenértéke</t>
  </si>
  <si>
    <t>B403 Közvetített szolgáltatások ellenértéke</t>
  </si>
  <si>
    <t>B404 Tulajdonosi bevételek</t>
  </si>
  <si>
    <t>B408 Kamatbevételek</t>
  </si>
  <si>
    <t>B411 Egyéb működési bevételek</t>
  </si>
  <si>
    <t>V. B5 FELHALMOZÁSI BEVÉTELEK</t>
  </si>
  <si>
    <t>B51. Immateriális javak értékesítése</t>
  </si>
  <si>
    <t>B52. Ingatlanok értékesítése</t>
  </si>
  <si>
    <t>B53. Egyéb tárgyi eszköz értékesítése</t>
  </si>
  <si>
    <t>VI. B6 MŰKÖDÉSI CÉLÚ ÁTVETT PÉNZESZKÖZ</t>
  </si>
  <si>
    <t>B62. Egyéb működési célú kölcsönök visszatér.áht-n kívülről</t>
  </si>
  <si>
    <t>B63. Egyéb működési célú átvett pénzeszköz áht-n kívülről</t>
  </si>
  <si>
    <t>VII. B7 FELHALMOZÁSI CÉLÚ ÁTVETT PÉNZESZKÖZÖK</t>
  </si>
  <si>
    <t>B75. Egyéb felhalmozási célú átvett pénzeszköz áht-n kívülről</t>
  </si>
  <si>
    <t>VIII. B8 FINANSZÍROZÁSI BEVÉTELEK</t>
  </si>
  <si>
    <t>B811. Hitel-, kölcsön felvétele pénzügyi vállalkozástól</t>
  </si>
  <si>
    <t>B8112 Likviditási célú hitelek, kölcsönök felvétele</t>
  </si>
  <si>
    <t>B8113 Rövid lejáratú hitelek, kölcsönök felvétele</t>
  </si>
  <si>
    <t>B812. Belföldi értékpapírok bevétele</t>
  </si>
  <si>
    <t>B813. Maradvány igénybevétele</t>
  </si>
  <si>
    <t>B8131 Előző év költségvetési maradványának igénybevétele</t>
  </si>
  <si>
    <t>B814. Áht-n belüli megelőlegezések</t>
  </si>
  <si>
    <t>B816. Központi, irányítószervi támogatás</t>
  </si>
  <si>
    <t>BEVÉTELEK ÖSSZESEN (I+II+III+IV+V+VI+VII+VIII)</t>
  </si>
  <si>
    <t>I. MŰKÖDÉSI KIADÁSOK</t>
  </si>
  <si>
    <t>K1 Személyi juttatások</t>
  </si>
  <si>
    <t>K11 Foglalkoztatottak személyi juttatásai</t>
  </si>
  <si>
    <t>K12 Külső személyi juttatások</t>
  </si>
  <si>
    <t>K3 Dologi kiadások</t>
  </si>
  <si>
    <t>K31 Készletbeszerzés</t>
  </si>
  <si>
    <t>K32 Kommunikációs szolgáltatások</t>
  </si>
  <si>
    <t>K33 Szolgáltatási kiadások</t>
  </si>
  <si>
    <t>K34 Kiküldetések, reklám és propaganda kiadások</t>
  </si>
  <si>
    <t>K35 Különféle befizetések és egyéb dologi kiadások</t>
  </si>
  <si>
    <t>K4 Ellátottak pénzbeli juttatásai</t>
  </si>
  <si>
    <t>K5 Egyéb működési célú kiadások</t>
  </si>
  <si>
    <t>K502 Elvonások és befizetések</t>
  </si>
  <si>
    <t>K508 Műk.c.visszatér.támog, kölcsönök áht-n kívülre</t>
  </si>
  <si>
    <t>K512 Egyéb műk.c. támog. áht-n kívülre</t>
  </si>
  <si>
    <t>K513 Tartalékok</t>
  </si>
  <si>
    <t>II. FELHALMOZÁSI KIADÁSOK</t>
  </si>
  <si>
    <t>K6 Beruházások</t>
  </si>
  <si>
    <t>K61 Immateriális javak beszerzése, létesítése</t>
  </si>
  <si>
    <t>K62 Ingatlanok beszerzése, létesítése</t>
  </si>
  <si>
    <t>K63 Informatikai eszközök beszerzése</t>
  </si>
  <si>
    <t>K64 Egyéb tárgyi eszközök beszerzése, létesítése</t>
  </si>
  <si>
    <t>K67 Beruházási c. előz.felszámított áfa</t>
  </si>
  <si>
    <t>K7 Felújítások</t>
  </si>
  <si>
    <t>K71 Ingatlanok felújítása</t>
  </si>
  <si>
    <t>K72 Informatikai eszközök felújítása</t>
  </si>
  <si>
    <t>K73 Egyéb tárgyi eszközök felújítása</t>
  </si>
  <si>
    <t>K74 Felújítási célú előzetesen felszám.áfa</t>
  </si>
  <si>
    <t>III. FINANSZÍROZÁSI KIADÁSOK</t>
  </si>
  <si>
    <t>K9 Finanszírozási kiadások</t>
  </si>
  <si>
    <t>K911 Hitel-, kölcsön törlesztése áht-n kívülre</t>
  </si>
  <si>
    <t>K912 Belföldi értékpapírok kiadásai</t>
  </si>
  <si>
    <t>K913 Áht-n belüli megelőlegezések visszafizetése</t>
  </si>
  <si>
    <t>K914 Központi, irányító szervi támogatások folyósítása</t>
  </si>
  <si>
    <t>KIADÁSOK MINDÖSSZESEN (I+II+III)</t>
  </si>
  <si>
    <t>1. melléklet</t>
  </si>
  <si>
    <t>Adatok  Ft-ban</t>
  </si>
  <si>
    <t>Módosított előirányzat</t>
  </si>
  <si>
    <t>K2 Munkaadót terhelő járulékok és szoc. hoz. adó</t>
  </si>
  <si>
    <t xml:space="preserve">                            Belegi Pitypang Óvoda 2024. évi bevételei </t>
  </si>
  <si>
    <t>2024. évi előirányzat</t>
  </si>
  <si>
    <t xml:space="preserve">                  Belegi Pitypang Óvoda 2024. évi kiadásai</t>
  </si>
  <si>
    <t>B65. Egyéb működési célú átvett pénzeszköz</t>
  </si>
  <si>
    <t>III.negyedéves teljesítés</t>
  </si>
  <si>
    <t>III. negyedéves teljesítés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</si>
</sst>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"/>
      <charset val="238"/>
    </font>
    <font>
      <sz val="12"/>
      <name val="Times New Roman"/>
      <family val="1"/>
      <charset val="238"/>
    </font>
    <font>
      <sz val="10"/>
      <name val="Arial CE"/>
      <charset val="238"/>
    </font>
    <font>
      <b/>
      <sz val="12"/>
      <name val="Times New Roman CE"/>
      <family val="1"/>
      <charset val="238"/>
    </font>
    <font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sz val="11"/>
      <name val="Times New Roman CE"/>
      <charset val="238"/>
    </font>
    <font>
      <b/>
      <i/>
      <sz val="11"/>
      <name val="Times New Roman"/>
      <family val="1"/>
      <charset val="238"/>
    </font>
    <font>
      <b/>
      <i/>
      <sz val="11"/>
      <name val="Times New Roman CE"/>
      <charset val="238"/>
    </font>
    <font>
      <sz val="11"/>
      <name val="Times New Roman"/>
      <family val="1"/>
      <charset val="238"/>
    </font>
    <font>
      <sz val="11"/>
      <name val="Times New Roman CE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0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3"/>
      <name val="Times New Roman CE"/>
      <charset val="238"/>
    </font>
    <font>
      <b/>
      <i/>
      <sz val="13"/>
      <name val="Times New Roman CE"/>
      <family val="1"/>
      <charset val="238"/>
    </font>
    <font>
      <sz val="12"/>
      <name val="Times New Roman CE"/>
      <charset val="238"/>
    </font>
    <font>
      <b/>
      <sz val="10"/>
      <name val="Arial CE"/>
      <charset val="238"/>
    </font>
    <font>
      <sz val="10"/>
      <name val="Times New Roman"/>
      <family val="1"/>
      <charset val="238"/>
    </font>
    <font>
      <sz val="10"/>
      <name val="Times New Roman CE"/>
      <charset val="238"/>
    </font>
    <font>
      <sz val="9"/>
      <name val="Times New Roman"/>
      <family val="1"/>
      <charset val="238"/>
    </font>
    <font>
      <b/>
      <sz val="10"/>
      <name val="Times New Roman CE"/>
      <charset val="238"/>
    </font>
    <font>
      <b/>
      <sz val="9"/>
      <name val="Times New Roman"/>
      <family val="1"/>
      <charset val="238"/>
    </font>
    <font>
      <b/>
      <i/>
      <sz val="9"/>
      <name val="Times New Roman CE"/>
      <charset val="238"/>
    </font>
    <font>
      <b/>
      <sz val="9"/>
      <name val="Times New Roman CE"/>
      <charset val="238"/>
    </font>
    <font>
      <b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20">
    <xf numFmtId="0" fontId="0" fillId="0" borderId="0" xfId="0"/>
    <xf numFmtId="0" fontId="2" fillId="0" borderId="0" xfId="1"/>
    <xf numFmtId="0" fontId="4" fillId="0" borderId="0" xfId="1" applyFont="1" applyAlignment="1">
      <alignment vertical="center"/>
    </xf>
    <xf numFmtId="0" fontId="5" fillId="2" borderId="1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vertical="center"/>
    </xf>
    <xf numFmtId="0" fontId="7" fillId="2" borderId="5" xfId="1" applyFont="1" applyFill="1" applyBorder="1"/>
    <xf numFmtId="0" fontId="9" fillId="2" borderId="5" xfId="1" applyFont="1" applyFill="1" applyBorder="1"/>
    <xf numFmtId="0" fontId="10" fillId="2" borderId="5" xfId="1" applyFont="1" applyFill="1" applyBorder="1" applyAlignment="1">
      <alignment vertical="center"/>
    </xf>
    <xf numFmtId="0" fontId="7" fillId="2" borderId="5" xfId="1" applyFont="1" applyFill="1" applyBorder="1" applyAlignment="1">
      <alignment vertical="center"/>
    </xf>
    <xf numFmtId="0" fontId="9" fillId="2" borderId="5" xfId="1" applyFont="1" applyFill="1" applyBorder="1" applyAlignment="1">
      <alignment vertical="center"/>
    </xf>
    <xf numFmtId="0" fontId="8" fillId="2" borderId="5" xfId="1" applyFont="1" applyFill="1" applyBorder="1" applyAlignment="1">
      <alignment vertical="center"/>
    </xf>
    <xf numFmtId="0" fontId="6" fillId="2" borderId="5" xfId="1" applyFont="1" applyFill="1" applyBorder="1" applyAlignment="1">
      <alignment vertical="center"/>
    </xf>
    <xf numFmtId="0" fontId="4" fillId="2" borderId="5" xfId="1" applyFont="1" applyFill="1" applyBorder="1" applyAlignment="1">
      <alignment vertical="center"/>
    </xf>
    <xf numFmtId="0" fontId="10" fillId="2" borderId="7" xfId="1" applyFont="1" applyFill="1" applyBorder="1" applyAlignment="1">
      <alignment vertical="center"/>
    </xf>
    <xf numFmtId="0" fontId="8" fillId="2" borderId="0" xfId="1" applyFont="1" applyFill="1" applyAlignment="1">
      <alignment vertical="center"/>
    </xf>
    <xf numFmtId="0" fontId="9" fillId="2" borderId="0" xfId="1" applyFont="1" applyFill="1"/>
    <xf numFmtId="0" fontId="10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11" fillId="2" borderId="0" xfId="1" applyFont="1" applyFill="1"/>
    <xf numFmtId="0" fontId="2" fillId="0" borderId="0" xfId="2"/>
    <xf numFmtId="0" fontId="3" fillId="2" borderId="0" xfId="2" applyFont="1" applyFill="1" applyAlignment="1">
      <alignment vertical="center"/>
    </xf>
    <xf numFmtId="0" fontId="13" fillId="2" borderId="0" xfId="2" applyFont="1" applyFill="1" applyAlignment="1">
      <alignment horizontal="center" vertical="center" wrapText="1"/>
    </xf>
    <xf numFmtId="0" fontId="4" fillId="2" borderId="0" xfId="2" applyFont="1" applyFill="1"/>
    <xf numFmtId="0" fontId="5" fillId="2" borderId="0" xfId="2" applyFont="1" applyFill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3" xfId="2" applyFont="1" applyFill="1" applyBorder="1"/>
    <xf numFmtId="0" fontId="8" fillId="2" borderId="5" xfId="2" applyFont="1" applyFill="1" applyBorder="1"/>
    <xf numFmtId="0" fontId="10" fillId="2" borderId="5" xfId="2" applyFont="1" applyFill="1" applyBorder="1"/>
    <xf numFmtId="0" fontId="4" fillId="2" borderId="5" xfId="2" applyFont="1" applyFill="1" applyBorder="1"/>
    <xf numFmtId="0" fontId="14" fillId="2" borderId="5" xfId="2" applyFont="1" applyFill="1" applyBorder="1"/>
    <xf numFmtId="0" fontId="5" fillId="2" borderId="5" xfId="2" applyFont="1" applyFill="1" applyBorder="1"/>
    <xf numFmtId="0" fontId="6" fillId="2" borderId="5" xfId="2" applyFont="1" applyFill="1" applyBorder="1"/>
    <xf numFmtId="0" fontId="1" fillId="0" borderId="0" xfId="0" applyFont="1" applyAlignment="1">
      <alignment horizontal="right"/>
    </xf>
    <xf numFmtId="0" fontId="1" fillId="0" borderId="0" xfId="0" applyFont="1"/>
    <xf numFmtId="0" fontId="18" fillId="2" borderId="0" xfId="2" applyFont="1" applyFill="1" applyAlignment="1">
      <alignment horizontal="right" vertical="center" wrapText="1"/>
    </xf>
    <xf numFmtId="0" fontId="4" fillId="0" borderId="0" xfId="1" applyFont="1" applyAlignment="1">
      <alignment horizontal="right" vertical="center"/>
    </xf>
    <xf numFmtId="0" fontId="10" fillId="2" borderId="0" xfId="2" applyFont="1" applyFill="1" applyAlignment="1">
      <alignment horizontal="right" vertical="center" wrapText="1"/>
    </xf>
    <xf numFmtId="3" fontId="3" fillId="2" borderId="4" xfId="2" applyNumberFormat="1" applyFont="1" applyFill="1" applyBorder="1" applyAlignment="1">
      <alignment horizontal="right"/>
    </xf>
    <xf numFmtId="3" fontId="8" fillId="2" borderId="6" xfId="2" applyNumberFormat="1" applyFont="1" applyFill="1" applyBorder="1" applyAlignment="1">
      <alignment horizontal="right"/>
    </xf>
    <xf numFmtId="3" fontId="8" fillId="2" borderId="6" xfId="2" applyNumberFormat="1" applyFont="1" applyFill="1" applyBorder="1"/>
    <xf numFmtId="3" fontId="6" fillId="2" borderId="6" xfId="2" applyNumberFormat="1" applyFont="1" applyFill="1" applyBorder="1" applyAlignment="1">
      <alignment horizontal="right"/>
    </xf>
    <xf numFmtId="3" fontId="14" fillId="2" borderId="6" xfId="2" applyNumberFormat="1" applyFont="1" applyFill="1" applyBorder="1"/>
    <xf numFmtId="3" fontId="6" fillId="2" borderId="6" xfId="1" applyNumberFormat="1" applyFont="1" applyFill="1" applyBorder="1" applyAlignment="1">
      <alignment vertical="center"/>
    </xf>
    <xf numFmtId="3" fontId="7" fillId="2" borderId="6" xfId="1" applyNumberFormat="1" applyFont="1" applyFill="1" applyBorder="1"/>
    <xf numFmtId="3" fontId="11" fillId="2" borderId="6" xfId="1" applyNumberFormat="1" applyFont="1" applyFill="1" applyBorder="1"/>
    <xf numFmtId="3" fontId="7" fillId="2" borderId="6" xfId="1" applyNumberFormat="1" applyFont="1" applyFill="1" applyBorder="1" applyAlignment="1">
      <alignment vertical="center"/>
    </xf>
    <xf numFmtId="3" fontId="11" fillId="2" borderId="6" xfId="1" applyNumberFormat="1" applyFont="1" applyFill="1" applyBorder="1" applyAlignment="1">
      <alignment vertical="center"/>
    </xf>
    <xf numFmtId="3" fontId="11" fillId="2" borderId="11" xfId="1" applyNumberFormat="1" applyFont="1" applyFill="1" applyBorder="1"/>
    <xf numFmtId="0" fontId="5" fillId="2" borderId="13" xfId="2" applyFont="1" applyFill="1" applyBorder="1" applyAlignment="1">
      <alignment horizontal="center" vertical="center" wrapText="1"/>
    </xf>
    <xf numFmtId="3" fontId="3" fillId="2" borderId="14" xfId="2" applyNumberFormat="1" applyFont="1" applyFill="1" applyBorder="1" applyAlignment="1">
      <alignment horizontal="right"/>
    </xf>
    <xf numFmtId="3" fontId="8" fillId="2" borderId="15" xfId="2" applyNumberFormat="1" applyFont="1" applyFill="1" applyBorder="1" applyAlignment="1">
      <alignment horizontal="right"/>
    </xf>
    <xf numFmtId="3" fontId="4" fillId="2" borderId="15" xfId="2" applyNumberFormat="1" applyFont="1" applyFill="1" applyBorder="1"/>
    <xf numFmtId="3" fontId="8" fillId="2" borderId="15" xfId="2" applyNumberFormat="1" applyFont="1" applyFill="1" applyBorder="1"/>
    <xf numFmtId="3" fontId="10" fillId="2" borderId="15" xfId="2" applyNumberFormat="1" applyFont="1" applyFill="1" applyBorder="1"/>
    <xf numFmtId="3" fontId="4" fillId="2" borderId="15" xfId="2" applyNumberFormat="1" applyFont="1" applyFill="1" applyBorder="1" applyAlignment="1">
      <alignment horizontal="right"/>
    </xf>
    <xf numFmtId="3" fontId="6" fillId="2" borderId="15" xfId="2" applyNumberFormat="1" applyFont="1" applyFill="1" applyBorder="1" applyAlignment="1">
      <alignment horizontal="right"/>
    </xf>
    <xf numFmtId="3" fontId="14" fillId="2" borderId="15" xfId="2" applyNumberFormat="1" applyFont="1" applyFill="1" applyBorder="1"/>
    <xf numFmtId="3" fontId="5" fillId="2" borderId="15" xfId="2" applyNumberFormat="1" applyFont="1" applyFill="1" applyBorder="1" applyAlignment="1">
      <alignment horizontal="right"/>
    </xf>
    <xf numFmtId="3" fontId="13" fillId="2" borderId="15" xfId="2" applyNumberFormat="1" applyFont="1" applyFill="1" applyBorder="1" applyAlignment="1">
      <alignment horizontal="center" vertical="center" wrapText="1"/>
    </xf>
    <xf numFmtId="3" fontId="6" fillId="2" borderId="15" xfId="2" applyNumberFormat="1" applyFont="1" applyFill="1" applyBorder="1"/>
    <xf numFmtId="3" fontId="5" fillId="2" borderId="15" xfId="2" applyNumberFormat="1" applyFont="1" applyFill="1" applyBorder="1"/>
    <xf numFmtId="3" fontId="10" fillId="2" borderId="15" xfId="2" applyNumberFormat="1" applyFont="1" applyFill="1" applyBorder="1" applyAlignment="1">
      <alignment horizontal="right"/>
    </xf>
    <xf numFmtId="3" fontId="16" fillId="2" borderId="15" xfId="2" applyNumberFormat="1" applyFont="1" applyFill="1" applyBorder="1"/>
    <xf numFmtId="0" fontId="9" fillId="0" borderId="9" xfId="2" applyFont="1" applyBorder="1"/>
    <xf numFmtId="3" fontId="8" fillId="2" borderId="20" xfId="2" applyNumberFormat="1" applyFont="1" applyFill="1" applyBorder="1"/>
    <xf numFmtId="3" fontId="6" fillId="2" borderId="13" xfId="2" applyNumberFormat="1" applyFont="1" applyFill="1" applyBorder="1" applyAlignment="1">
      <alignment horizontal="right"/>
    </xf>
    <xf numFmtId="0" fontId="5" fillId="2" borderId="18" xfId="2" applyFont="1" applyFill="1" applyBorder="1" applyAlignment="1">
      <alignment horizontal="center" vertical="center" wrapText="1"/>
    </xf>
    <xf numFmtId="0" fontId="19" fillId="0" borderId="2" xfId="2" applyFont="1" applyBorder="1" applyAlignment="1">
      <alignment horizontal="center" vertical="center" wrapText="1"/>
    </xf>
    <xf numFmtId="3" fontId="4" fillId="2" borderId="12" xfId="2" applyNumberFormat="1" applyFont="1" applyFill="1" applyBorder="1"/>
    <xf numFmtId="3" fontId="2" fillId="0" borderId="6" xfId="2" applyNumberFormat="1" applyBorder="1"/>
    <xf numFmtId="3" fontId="14" fillId="2" borderId="12" xfId="2" applyNumberFormat="1" applyFont="1" applyFill="1" applyBorder="1"/>
    <xf numFmtId="3" fontId="13" fillId="2" borderId="12" xfId="2" applyNumberFormat="1" applyFont="1" applyFill="1" applyBorder="1" applyAlignment="1">
      <alignment horizontal="center" vertical="center" wrapText="1"/>
    </xf>
    <xf numFmtId="3" fontId="5" fillId="2" borderId="12" xfId="2" applyNumberFormat="1" applyFont="1" applyFill="1" applyBorder="1"/>
    <xf numFmtId="3" fontId="15" fillId="2" borderId="12" xfId="2" applyNumberFormat="1" applyFont="1" applyFill="1" applyBorder="1"/>
    <xf numFmtId="3" fontId="17" fillId="2" borderId="12" xfId="2" applyNumberFormat="1" applyFont="1" applyFill="1" applyBorder="1"/>
    <xf numFmtId="3" fontId="4" fillId="2" borderId="21" xfId="2" applyNumberFormat="1" applyFont="1" applyFill="1" applyBorder="1"/>
    <xf numFmtId="3" fontId="2" fillId="0" borderId="10" xfId="2" applyNumberFormat="1" applyBorder="1"/>
    <xf numFmtId="3" fontId="6" fillId="2" borderId="2" xfId="2" applyNumberFormat="1" applyFont="1" applyFill="1" applyBorder="1" applyAlignment="1">
      <alignment horizontal="right"/>
    </xf>
    <xf numFmtId="3" fontId="6" fillId="2" borderId="14" xfId="1" applyNumberFormat="1" applyFont="1" applyFill="1" applyBorder="1" applyAlignment="1">
      <alignment vertical="center"/>
    </xf>
    <xf numFmtId="3" fontId="8" fillId="2" borderId="15" xfId="1" applyNumberFormat="1" applyFont="1" applyFill="1" applyBorder="1" applyAlignment="1">
      <alignment vertical="center"/>
    </xf>
    <xf numFmtId="3" fontId="10" fillId="2" borderId="15" xfId="1" applyNumberFormat="1" applyFont="1" applyFill="1" applyBorder="1" applyAlignment="1">
      <alignment vertical="center"/>
    </xf>
    <xf numFmtId="3" fontId="4" fillId="2" borderId="15" xfId="1" applyNumberFormat="1" applyFont="1" applyFill="1" applyBorder="1" applyAlignment="1">
      <alignment vertical="center"/>
    </xf>
    <xf numFmtId="3" fontId="6" fillId="2" borderId="15" xfId="1" applyNumberFormat="1" applyFont="1" applyFill="1" applyBorder="1" applyAlignment="1">
      <alignment vertical="center"/>
    </xf>
    <xf numFmtId="3" fontId="8" fillId="2" borderId="15" xfId="1" applyNumberFormat="1" applyFont="1" applyFill="1" applyBorder="1" applyAlignment="1">
      <alignment horizontal="right" vertical="center"/>
    </xf>
    <xf numFmtId="3" fontId="10" fillId="2" borderId="16" xfId="1" applyNumberFormat="1" applyFont="1" applyFill="1" applyBorder="1" applyAlignment="1">
      <alignment vertical="center"/>
    </xf>
    <xf numFmtId="0" fontId="0" fillId="0" borderId="12" xfId="0" applyBorder="1"/>
    <xf numFmtId="0" fontId="0" fillId="0" borderId="17" xfId="0" applyBorder="1"/>
    <xf numFmtId="0" fontId="0" fillId="0" borderId="4" xfId="0" applyBorder="1"/>
    <xf numFmtId="0" fontId="0" fillId="0" borderId="6" xfId="0" applyBorder="1"/>
    <xf numFmtId="0" fontId="0" fillId="0" borderId="19" xfId="0" applyBorder="1"/>
    <xf numFmtId="0" fontId="0" fillId="0" borderId="8" xfId="0" applyBorder="1"/>
    <xf numFmtId="3" fontId="11" fillId="2" borderId="14" xfId="1" applyNumberFormat="1" applyFont="1" applyFill="1" applyBorder="1" applyAlignment="1">
      <alignment vertical="center"/>
    </xf>
    <xf numFmtId="3" fontId="7" fillId="2" borderId="15" xfId="1" applyNumberFormat="1" applyFont="1" applyFill="1" applyBorder="1"/>
    <xf numFmtId="3" fontId="9" fillId="2" borderId="15" xfId="1" applyNumberFormat="1" applyFont="1" applyFill="1" applyBorder="1"/>
    <xf numFmtId="3" fontId="11" fillId="2" borderId="15" xfId="1" applyNumberFormat="1" applyFont="1" applyFill="1" applyBorder="1"/>
    <xf numFmtId="3" fontId="7" fillId="2" borderId="15" xfId="1" applyNumberFormat="1" applyFont="1" applyFill="1" applyBorder="1" applyAlignment="1">
      <alignment vertical="center"/>
    </xf>
    <xf numFmtId="3" fontId="9" fillId="2" borderId="15" xfId="1" applyNumberFormat="1" applyFont="1" applyFill="1" applyBorder="1" applyAlignment="1">
      <alignment vertical="center"/>
    </xf>
    <xf numFmtId="3" fontId="11" fillId="2" borderId="15" xfId="1" applyNumberFormat="1" applyFont="1" applyFill="1" applyBorder="1" applyAlignment="1">
      <alignment vertical="center"/>
    </xf>
    <xf numFmtId="3" fontId="11" fillId="2" borderId="22" xfId="1" applyNumberFormat="1" applyFont="1" applyFill="1" applyBorder="1"/>
    <xf numFmtId="0" fontId="12" fillId="2" borderId="7" xfId="1" applyFont="1" applyFill="1" applyBorder="1"/>
    <xf numFmtId="3" fontId="11" fillId="2" borderId="16" xfId="1" applyNumberFormat="1" applyFont="1" applyFill="1" applyBorder="1"/>
    <xf numFmtId="0" fontId="20" fillId="2" borderId="5" xfId="1" applyFont="1" applyFill="1" applyBorder="1"/>
    <xf numFmtId="0" fontId="21" fillId="2" borderId="5" xfId="1" applyFont="1" applyFill="1" applyBorder="1" applyAlignment="1">
      <alignment vertical="center"/>
    </xf>
    <xf numFmtId="3" fontId="10" fillId="2" borderId="12" xfId="2" applyNumberFormat="1" applyFont="1" applyFill="1" applyBorder="1"/>
    <xf numFmtId="3" fontId="0" fillId="0" borderId="6" xfId="0" applyNumberFormat="1" applyBorder="1"/>
    <xf numFmtId="3" fontId="0" fillId="0" borderId="12" xfId="0" applyNumberFormat="1" applyBorder="1"/>
    <xf numFmtId="0" fontId="3" fillId="0" borderId="0" xfId="1" applyFont="1" applyAlignment="1">
      <alignment horizontal="left"/>
    </xf>
    <xf numFmtId="0" fontId="22" fillId="2" borderId="5" xfId="1" applyFont="1" applyFill="1" applyBorder="1"/>
    <xf numFmtId="0" fontId="6" fillId="2" borderId="13" xfId="1" applyFont="1" applyFill="1" applyBorder="1" applyAlignment="1">
      <alignment horizontal="center" wrapText="1"/>
    </xf>
    <xf numFmtId="0" fontId="23" fillId="0" borderId="18" xfId="0" applyFont="1" applyBorder="1" applyAlignment="1">
      <alignment horizontal="center" wrapText="1"/>
    </xf>
    <xf numFmtId="0" fontId="23" fillId="0" borderId="2" xfId="0" applyFont="1" applyBorder="1" applyAlignment="1">
      <alignment horizontal="center" wrapText="1"/>
    </xf>
    <xf numFmtId="0" fontId="24" fillId="2" borderId="5" xfId="1" applyFont="1" applyFill="1" applyBorder="1"/>
    <xf numFmtId="0" fontId="25" fillId="2" borderId="5" xfId="1" applyFont="1" applyFill="1" applyBorder="1" applyAlignment="1">
      <alignment vertical="center"/>
    </xf>
    <xf numFmtId="0" fontId="21" fillId="0" borderId="12" xfId="0" applyFont="1" applyBorder="1"/>
    <xf numFmtId="0" fontId="21" fillId="0" borderId="6" xfId="0" applyFont="1" applyBorder="1"/>
    <xf numFmtId="3" fontId="21" fillId="0" borderId="19" xfId="0" applyNumberFormat="1" applyFont="1" applyBorder="1"/>
    <xf numFmtId="3" fontId="21" fillId="0" borderId="8" xfId="0" applyNumberFormat="1" applyFont="1" applyBorder="1"/>
    <xf numFmtId="0" fontId="26" fillId="2" borderId="5" xfId="1" applyFont="1" applyFill="1" applyBorder="1" applyAlignment="1">
      <alignment vertical="center"/>
    </xf>
    <xf numFmtId="0" fontId="27" fillId="2" borderId="11" xfId="1" applyFont="1" applyFill="1" applyBorder="1"/>
    <xf numFmtId="0" fontId="5" fillId="2" borderId="1" xfId="2" applyFont="1" applyFill="1" applyBorder="1"/>
  </cellXfs>
  <cellStyles count="3">
    <cellStyle name="Normál" xfId="0" builtinId="0"/>
    <cellStyle name="Normál_Koncepció-Bevételek és kiadások tervezése 2001-2003" xfId="1" xr:uid="{00000000-0005-0000-0000-000001000000}"/>
    <cellStyle name="Normál_Másolat -  Költségvetés- Bevételek és kiadások tervezése 2001-200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"/>
  <sheetViews>
    <sheetView tabSelected="1" workbookViewId="0">
      <selection activeCell="A42" sqref="A42"/>
    </sheetView>
  </sheetViews>
  <sheetFormatPr defaultColWidth="9.109375" defaultRowHeight="13.2" x14ac:dyDescent="0.25"/>
  <cols>
    <col min="1" max="1" width="45.21875" style="19" customWidth="1"/>
    <col min="2" max="3" width="13.6640625" style="19" customWidth="1"/>
    <col min="4" max="4" width="14.5546875" style="19" customWidth="1"/>
    <col min="5" max="16384" width="9.109375" style="19"/>
  </cols>
  <sheetData>
    <row r="1" spans="1:4" ht="15.6" x14ac:dyDescent="0.25">
      <c r="A1" s="20"/>
      <c r="B1" s="34"/>
      <c r="C1" s="21"/>
      <c r="D1" s="34" t="s">
        <v>85</v>
      </c>
    </row>
    <row r="2" spans="1:4" ht="15.6" x14ac:dyDescent="0.25">
      <c r="A2" s="20" t="s">
        <v>91</v>
      </c>
      <c r="B2" s="22"/>
      <c r="C2" s="22"/>
    </row>
    <row r="3" spans="1:4" ht="14.4" thickBot="1" x14ac:dyDescent="0.3">
      <c r="A3" s="23"/>
      <c r="B3" s="36"/>
      <c r="C3" s="21"/>
      <c r="D3" s="36" t="s">
        <v>86</v>
      </c>
    </row>
    <row r="4" spans="1:4" ht="28.2" thickBot="1" x14ac:dyDescent="0.3">
      <c r="A4" s="24" t="s">
        <v>0</v>
      </c>
      <c r="B4" s="48" t="s">
        <v>90</v>
      </c>
      <c r="C4" s="66" t="s">
        <v>87</v>
      </c>
      <c r="D4" s="67" t="s">
        <v>93</v>
      </c>
    </row>
    <row r="5" spans="1:4" ht="15.6" x14ac:dyDescent="0.3">
      <c r="A5" s="25" t="s">
        <v>50</v>
      </c>
      <c r="B5" s="49">
        <f>SUM(B17,B16,B10,B9,B6)</f>
        <v>34571729</v>
      </c>
      <c r="C5" s="49">
        <f t="shared" ref="C5:D5" si="0">SUM(C17,C16,C10,C9,C6)</f>
        <v>35527576</v>
      </c>
      <c r="D5" s="37">
        <f t="shared" si="0"/>
        <v>22838222</v>
      </c>
    </row>
    <row r="6" spans="1:4" ht="14.4" x14ac:dyDescent="0.3">
      <c r="A6" s="26" t="s">
        <v>51</v>
      </c>
      <c r="B6" s="50">
        <f>SUM(B8,B7)</f>
        <v>22045772</v>
      </c>
      <c r="C6" s="50">
        <f t="shared" ref="C6:D6" si="1">SUM(C8,C7)</f>
        <v>22232234</v>
      </c>
      <c r="D6" s="38">
        <f t="shared" si="1"/>
        <v>17016878</v>
      </c>
    </row>
    <row r="7" spans="1:4" ht="13.8" x14ac:dyDescent="0.25">
      <c r="A7" s="27" t="s">
        <v>52</v>
      </c>
      <c r="B7" s="51">
        <v>21987772</v>
      </c>
      <c r="C7" s="68">
        <v>22041626</v>
      </c>
      <c r="D7" s="69">
        <v>16826270</v>
      </c>
    </row>
    <row r="8" spans="1:4" ht="15.75" customHeight="1" x14ac:dyDescent="0.25">
      <c r="A8" s="28" t="s">
        <v>53</v>
      </c>
      <c r="B8" s="51">
        <v>58000</v>
      </c>
      <c r="C8" s="68">
        <v>190608</v>
      </c>
      <c r="D8" s="69">
        <v>190608</v>
      </c>
    </row>
    <row r="9" spans="1:4" ht="14.4" x14ac:dyDescent="0.3">
      <c r="A9" s="26" t="s">
        <v>88</v>
      </c>
      <c r="B9" s="50">
        <v>3000000</v>
      </c>
      <c r="C9" s="50">
        <v>3243566</v>
      </c>
      <c r="D9" s="38">
        <v>2192337</v>
      </c>
    </row>
    <row r="10" spans="1:4" ht="15" customHeight="1" x14ac:dyDescent="0.3">
      <c r="A10" s="26" t="s">
        <v>54</v>
      </c>
      <c r="B10" s="52">
        <f>SUM(B15,B14,B13,B12,B11)</f>
        <v>9525957</v>
      </c>
      <c r="C10" s="52">
        <f>SUM(C15,C14,C13,C12,C11)</f>
        <v>10051776</v>
      </c>
      <c r="D10" s="39">
        <f t="shared" ref="D10" si="2">SUM(D15,D14,D13,D12,D11)</f>
        <v>3629007</v>
      </c>
    </row>
    <row r="11" spans="1:4" ht="13.8" x14ac:dyDescent="0.25">
      <c r="A11" s="27" t="s">
        <v>55</v>
      </c>
      <c r="B11" s="53">
        <v>4010000</v>
      </c>
      <c r="C11" s="103">
        <v>4141048</v>
      </c>
      <c r="D11" s="69">
        <v>863465</v>
      </c>
    </row>
    <row r="12" spans="1:4" ht="13.8" x14ac:dyDescent="0.25">
      <c r="A12" s="27" t="s">
        <v>56</v>
      </c>
      <c r="B12" s="51">
        <v>150000</v>
      </c>
      <c r="C12" s="68">
        <v>170000</v>
      </c>
      <c r="D12" s="69">
        <v>130139</v>
      </c>
    </row>
    <row r="13" spans="1:4" ht="13.8" x14ac:dyDescent="0.25">
      <c r="A13" s="28" t="s">
        <v>57</v>
      </c>
      <c r="B13" s="54">
        <v>2861957</v>
      </c>
      <c r="C13" s="68">
        <v>3236728</v>
      </c>
      <c r="D13" s="69">
        <v>1982002</v>
      </c>
    </row>
    <row r="14" spans="1:4" ht="13.8" x14ac:dyDescent="0.25">
      <c r="A14" s="28" t="s">
        <v>58</v>
      </c>
      <c r="B14" s="54">
        <v>0</v>
      </c>
      <c r="C14" s="68"/>
      <c r="D14" s="69"/>
    </row>
    <row r="15" spans="1:4" ht="13.8" x14ac:dyDescent="0.25">
      <c r="A15" s="28" t="s">
        <v>59</v>
      </c>
      <c r="B15" s="51">
        <v>2504000</v>
      </c>
      <c r="C15" s="68">
        <v>2504000</v>
      </c>
      <c r="D15" s="69">
        <v>653401</v>
      </c>
    </row>
    <row r="16" spans="1:4" ht="14.4" x14ac:dyDescent="0.3">
      <c r="A16" s="29" t="s">
        <v>60</v>
      </c>
      <c r="B16" s="52"/>
      <c r="C16" s="70"/>
      <c r="D16" s="69"/>
    </row>
    <row r="17" spans="1:4" ht="14.4" x14ac:dyDescent="0.3">
      <c r="A17" s="26" t="s">
        <v>61</v>
      </c>
      <c r="B17" s="52"/>
      <c r="C17" s="68"/>
      <c r="D17" s="69"/>
    </row>
    <row r="18" spans="1:4" ht="13.8" x14ac:dyDescent="0.25">
      <c r="A18" s="28" t="s">
        <v>62</v>
      </c>
      <c r="B18" s="51"/>
      <c r="C18" s="68"/>
      <c r="D18" s="69"/>
    </row>
    <row r="19" spans="1:4" ht="13.8" x14ac:dyDescent="0.25">
      <c r="A19" s="28" t="s">
        <v>63</v>
      </c>
      <c r="B19" s="54"/>
      <c r="C19" s="68"/>
      <c r="D19" s="69"/>
    </row>
    <row r="20" spans="1:4" ht="13.8" x14ac:dyDescent="0.25">
      <c r="A20" s="28" t="s">
        <v>64</v>
      </c>
      <c r="B20" s="51"/>
      <c r="C20" s="68"/>
      <c r="D20" s="69"/>
    </row>
    <row r="21" spans="1:4" ht="13.8" x14ac:dyDescent="0.25">
      <c r="A21" s="28" t="s">
        <v>65</v>
      </c>
      <c r="B21" s="54"/>
      <c r="C21" s="68"/>
      <c r="D21" s="69"/>
    </row>
    <row r="22" spans="1:4" ht="13.8" x14ac:dyDescent="0.25">
      <c r="A22" s="28"/>
      <c r="B22" s="51"/>
      <c r="C22" s="68"/>
      <c r="D22" s="69"/>
    </row>
    <row r="23" spans="1:4" ht="13.8" x14ac:dyDescent="0.25">
      <c r="A23" s="30" t="s">
        <v>66</v>
      </c>
      <c r="B23" s="55">
        <f>SUM(B24,B30)</f>
        <v>3175000</v>
      </c>
      <c r="C23" s="55">
        <f t="shared" ref="C23:D23" si="3">SUM(C24,C30)</f>
        <v>3175000</v>
      </c>
      <c r="D23" s="40">
        <f t="shared" si="3"/>
        <v>39990</v>
      </c>
    </row>
    <row r="24" spans="1:4" ht="14.4" x14ac:dyDescent="0.3">
      <c r="A24" s="26" t="s">
        <v>67</v>
      </c>
      <c r="B24" s="56">
        <f>SUM(B29,B28,B27,B26,B25)</f>
        <v>3175000</v>
      </c>
      <c r="C24" s="56">
        <f t="shared" ref="C24:D24" si="4">SUM(C29,C28,C27,C26,C25)</f>
        <v>3175000</v>
      </c>
      <c r="D24" s="41">
        <f t="shared" si="4"/>
        <v>39990</v>
      </c>
    </row>
    <row r="25" spans="1:4" ht="13.8" x14ac:dyDescent="0.25">
      <c r="A25" s="27" t="s">
        <v>68</v>
      </c>
      <c r="B25" s="57"/>
      <c r="C25" s="68"/>
      <c r="D25" s="69"/>
    </row>
    <row r="26" spans="1:4" ht="13.8" x14ac:dyDescent="0.25">
      <c r="A26" s="28" t="s">
        <v>69</v>
      </c>
      <c r="B26" s="54"/>
      <c r="C26" s="71"/>
      <c r="D26" s="69"/>
    </row>
    <row r="27" spans="1:4" ht="13.8" x14ac:dyDescent="0.25">
      <c r="A27" s="28" t="s">
        <v>70</v>
      </c>
      <c r="B27" s="58"/>
      <c r="C27" s="72"/>
      <c r="D27" s="69"/>
    </row>
    <row r="28" spans="1:4" ht="17.25" customHeight="1" x14ac:dyDescent="0.25">
      <c r="A28" s="28" t="s">
        <v>71</v>
      </c>
      <c r="B28" s="53">
        <v>2500000</v>
      </c>
      <c r="C28" s="103">
        <v>2500000</v>
      </c>
      <c r="D28" s="69">
        <v>31488</v>
      </c>
    </row>
    <row r="29" spans="1:4" ht="13.8" x14ac:dyDescent="0.25">
      <c r="A29" s="27" t="s">
        <v>72</v>
      </c>
      <c r="B29" s="51">
        <v>675000</v>
      </c>
      <c r="C29" s="68">
        <v>675000</v>
      </c>
      <c r="D29" s="69">
        <v>8502</v>
      </c>
    </row>
    <row r="30" spans="1:4" ht="16.5" customHeight="1" x14ac:dyDescent="0.3">
      <c r="A30" s="26" t="s">
        <v>73</v>
      </c>
      <c r="B30" s="54"/>
      <c r="C30" s="68"/>
      <c r="D30" s="69"/>
    </row>
    <row r="31" spans="1:4" ht="18" customHeight="1" x14ac:dyDescent="0.25">
      <c r="A31" s="27" t="s">
        <v>74</v>
      </c>
      <c r="B31" s="59"/>
      <c r="C31" s="68"/>
      <c r="D31" s="69"/>
    </row>
    <row r="32" spans="1:4" ht="18" customHeight="1" x14ac:dyDescent="0.25">
      <c r="A32" s="27" t="s">
        <v>75</v>
      </c>
      <c r="B32" s="60"/>
      <c r="C32" s="72"/>
      <c r="D32" s="69"/>
    </row>
    <row r="33" spans="1:4" ht="15.75" customHeight="1" x14ac:dyDescent="0.25">
      <c r="A33" s="27" t="s">
        <v>76</v>
      </c>
      <c r="B33" s="59"/>
      <c r="C33" s="68"/>
      <c r="D33" s="69"/>
    </row>
    <row r="34" spans="1:4" ht="15.75" customHeight="1" x14ac:dyDescent="0.3">
      <c r="A34" s="27" t="s">
        <v>77</v>
      </c>
      <c r="B34" s="50"/>
      <c r="C34" s="68"/>
      <c r="D34" s="69"/>
    </row>
    <row r="35" spans="1:4" ht="15.75" customHeight="1" x14ac:dyDescent="0.25">
      <c r="A35" s="28"/>
      <c r="B35" s="61"/>
      <c r="C35" s="68"/>
      <c r="D35" s="69"/>
    </row>
    <row r="36" spans="1:4" ht="18" customHeight="1" x14ac:dyDescent="0.25">
      <c r="A36" s="31" t="s">
        <v>78</v>
      </c>
      <c r="B36" s="55">
        <f>SUM(B37)</f>
        <v>0</v>
      </c>
      <c r="C36" s="55">
        <f t="shared" ref="C36:D36" si="5">SUM(C37)</f>
        <v>0</v>
      </c>
      <c r="D36" s="40">
        <f t="shared" si="5"/>
        <v>0</v>
      </c>
    </row>
    <row r="37" spans="1:4" ht="15.75" customHeight="1" x14ac:dyDescent="0.3">
      <c r="A37" s="26" t="s">
        <v>79</v>
      </c>
      <c r="B37" s="50">
        <f>SUM(B38:B41)</f>
        <v>0</v>
      </c>
      <c r="C37" s="50">
        <f t="shared" ref="C37:D37" si="6">SUM(C38:C41)</f>
        <v>0</v>
      </c>
      <c r="D37" s="38">
        <f t="shared" si="6"/>
        <v>0</v>
      </c>
    </row>
    <row r="38" spans="1:4" ht="17.25" customHeight="1" x14ac:dyDescent="0.3">
      <c r="A38" s="27" t="s">
        <v>80</v>
      </c>
      <c r="B38" s="53"/>
      <c r="C38" s="73"/>
      <c r="D38" s="69"/>
    </row>
    <row r="39" spans="1:4" ht="18" customHeight="1" x14ac:dyDescent="0.3">
      <c r="A39" s="27" t="s">
        <v>81</v>
      </c>
      <c r="B39" s="62"/>
      <c r="C39" s="74"/>
      <c r="D39" s="69"/>
    </row>
    <row r="40" spans="1:4" ht="18" customHeight="1" x14ac:dyDescent="0.3">
      <c r="A40" s="27" t="s">
        <v>82</v>
      </c>
      <c r="B40" s="53"/>
      <c r="C40" s="74"/>
      <c r="D40" s="69"/>
    </row>
    <row r="41" spans="1:4" ht="16.5" customHeight="1" thickBot="1" x14ac:dyDescent="0.35">
      <c r="A41" s="63" t="s">
        <v>83</v>
      </c>
      <c r="B41" s="64"/>
      <c r="C41" s="75"/>
      <c r="D41" s="76"/>
    </row>
    <row r="42" spans="1:4" ht="20.25" customHeight="1" thickBot="1" x14ac:dyDescent="0.3">
      <c r="A42" s="119" t="s">
        <v>84</v>
      </c>
      <c r="B42" s="65">
        <f>SUM(B5,B23,B36)</f>
        <v>37746729</v>
      </c>
      <c r="C42" s="65">
        <f t="shared" ref="C42:D42" si="7">SUM(C5,C23,C36)</f>
        <v>38702576</v>
      </c>
      <c r="D42" s="77">
        <f t="shared" si="7"/>
        <v>22878212</v>
      </c>
    </row>
  </sheetData>
  <pageMargins left="0.75" right="0.75" top="1" bottom="1" header="0.5" footer="0.5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4"/>
  <sheetViews>
    <sheetView topLeftCell="A36" workbookViewId="0">
      <selection activeCell="A49" sqref="A49:D73"/>
    </sheetView>
  </sheetViews>
  <sheetFormatPr defaultRowHeight="13.2" x14ac:dyDescent="0.25"/>
  <cols>
    <col min="1" max="1" width="49.77734375" customWidth="1"/>
    <col min="2" max="2" width="11.33203125" customWidth="1"/>
    <col min="3" max="3" width="12.44140625" customWidth="1"/>
    <col min="4" max="4" width="12.33203125" customWidth="1"/>
  </cols>
  <sheetData>
    <row r="1" spans="1:4" ht="15.6" x14ac:dyDescent="0.3">
      <c r="A1" s="33"/>
      <c r="B1" s="32"/>
      <c r="D1" s="32" t="s">
        <v>85</v>
      </c>
    </row>
    <row r="2" spans="1:4" ht="15.6" x14ac:dyDescent="0.3">
      <c r="A2" s="106" t="s">
        <v>89</v>
      </c>
      <c r="B2" s="106"/>
    </row>
    <row r="3" spans="1:4" x14ac:dyDescent="0.25">
      <c r="A3" s="1"/>
      <c r="B3" s="1"/>
    </row>
    <row r="4" spans="1:4" ht="13.8" x14ac:dyDescent="0.25">
      <c r="A4" s="1"/>
      <c r="B4" s="2"/>
    </row>
    <row r="5" spans="1:4" ht="14.4" thickBot="1" x14ac:dyDescent="0.3">
      <c r="A5" s="1"/>
      <c r="B5" s="35"/>
      <c r="D5" s="35" t="s">
        <v>86</v>
      </c>
    </row>
    <row r="6" spans="1:4" ht="40.200000000000003" thickBot="1" x14ac:dyDescent="0.3">
      <c r="A6" s="3" t="s">
        <v>0</v>
      </c>
      <c r="B6" s="108" t="s">
        <v>90</v>
      </c>
      <c r="C6" s="109" t="s">
        <v>87</v>
      </c>
      <c r="D6" s="110" t="s">
        <v>94</v>
      </c>
    </row>
    <row r="7" spans="1:4" ht="13.8" x14ac:dyDescent="0.25">
      <c r="A7" s="4" t="s">
        <v>1</v>
      </c>
      <c r="B7" s="78"/>
      <c r="C7" s="86"/>
      <c r="D7" s="87"/>
    </row>
    <row r="8" spans="1:4" ht="14.4" x14ac:dyDescent="0.3">
      <c r="A8" s="5" t="s">
        <v>2</v>
      </c>
      <c r="B8" s="79"/>
      <c r="C8" s="85"/>
      <c r="D8" s="88"/>
    </row>
    <row r="9" spans="1:4" ht="13.8" x14ac:dyDescent="0.25">
      <c r="A9" s="101" t="s">
        <v>3</v>
      </c>
      <c r="B9" s="80"/>
      <c r="C9" s="85"/>
      <c r="D9" s="88"/>
    </row>
    <row r="10" spans="1:4" ht="13.8" x14ac:dyDescent="0.25">
      <c r="A10" s="101" t="s">
        <v>4</v>
      </c>
      <c r="B10" s="81"/>
      <c r="C10" s="85"/>
      <c r="D10" s="88"/>
    </row>
    <row r="11" spans="1:4" ht="13.8" x14ac:dyDescent="0.25">
      <c r="A11" s="107" t="s">
        <v>5</v>
      </c>
      <c r="B11" s="81"/>
      <c r="C11" s="85"/>
      <c r="D11" s="88"/>
    </row>
    <row r="12" spans="1:4" ht="13.8" x14ac:dyDescent="0.25">
      <c r="A12" s="101" t="s">
        <v>6</v>
      </c>
      <c r="B12" s="81"/>
      <c r="C12" s="85"/>
      <c r="D12" s="88"/>
    </row>
    <row r="13" spans="1:4" ht="13.8" x14ac:dyDescent="0.25">
      <c r="A13" s="101" t="s">
        <v>7</v>
      </c>
      <c r="B13" s="80"/>
      <c r="C13" s="85"/>
      <c r="D13" s="88"/>
    </row>
    <row r="14" spans="1:4" ht="13.8" x14ac:dyDescent="0.25">
      <c r="A14" s="102" t="s">
        <v>8</v>
      </c>
      <c r="B14" s="80"/>
      <c r="C14" s="85"/>
      <c r="D14" s="88"/>
    </row>
    <row r="15" spans="1:4" ht="14.4" x14ac:dyDescent="0.25">
      <c r="A15" s="8" t="s">
        <v>9</v>
      </c>
      <c r="B15" s="79"/>
      <c r="C15" s="85"/>
      <c r="D15" s="88"/>
    </row>
    <row r="16" spans="1:4" ht="14.4" x14ac:dyDescent="0.3">
      <c r="A16" s="5" t="s">
        <v>10</v>
      </c>
      <c r="B16" s="79"/>
      <c r="C16" s="85"/>
      <c r="D16" s="88"/>
    </row>
    <row r="17" spans="1:4" ht="13.8" x14ac:dyDescent="0.25">
      <c r="A17" s="9"/>
      <c r="B17" s="80"/>
      <c r="C17" s="85"/>
      <c r="D17" s="88"/>
    </row>
    <row r="18" spans="1:4" ht="13.8" x14ac:dyDescent="0.25">
      <c r="A18" s="111" t="s">
        <v>11</v>
      </c>
      <c r="B18" s="82"/>
      <c r="C18" s="85"/>
      <c r="D18" s="88"/>
    </row>
    <row r="19" spans="1:4" ht="13.8" x14ac:dyDescent="0.25">
      <c r="A19" s="112" t="s">
        <v>12</v>
      </c>
      <c r="B19" s="80"/>
      <c r="C19" s="85"/>
      <c r="D19" s="88"/>
    </row>
    <row r="20" spans="1:4" ht="14.4" x14ac:dyDescent="0.25">
      <c r="A20" s="112" t="s">
        <v>13</v>
      </c>
      <c r="B20" s="79"/>
      <c r="C20" s="85"/>
      <c r="D20" s="88"/>
    </row>
    <row r="21" spans="1:4" ht="14.4" x14ac:dyDescent="0.25">
      <c r="A21" s="10"/>
      <c r="B21" s="79"/>
      <c r="C21" s="85"/>
      <c r="D21" s="88"/>
    </row>
    <row r="22" spans="1:4" ht="13.8" x14ac:dyDescent="0.25">
      <c r="A22" s="11" t="s">
        <v>14</v>
      </c>
      <c r="B22" s="82"/>
      <c r="C22" s="85"/>
      <c r="D22" s="88"/>
    </row>
    <row r="23" spans="1:4" ht="14.4" x14ac:dyDescent="0.25">
      <c r="A23" s="10" t="s">
        <v>15</v>
      </c>
      <c r="B23" s="79"/>
      <c r="C23" s="85"/>
      <c r="D23" s="88"/>
    </row>
    <row r="24" spans="1:4" ht="14.4" x14ac:dyDescent="0.25">
      <c r="A24" s="10" t="s">
        <v>16</v>
      </c>
      <c r="B24" s="79"/>
      <c r="C24" s="85"/>
      <c r="D24" s="88"/>
    </row>
    <row r="25" spans="1:4" ht="13.8" x14ac:dyDescent="0.25">
      <c r="A25" s="7" t="s">
        <v>17</v>
      </c>
      <c r="B25" s="80"/>
      <c r="C25" s="85"/>
      <c r="D25" s="88"/>
    </row>
    <row r="26" spans="1:4" ht="13.8" x14ac:dyDescent="0.25">
      <c r="A26" s="12" t="s">
        <v>18</v>
      </c>
      <c r="B26" s="80"/>
      <c r="C26" s="85"/>
      <c r="D26" s="88"/>
    </row>
    <row r="27" spans="1:4" ht="14.4" x14ac:dyDescent="0.25">
      <c r="A27" s="10" t="s">
        <v>19</v>
      </c>
      <c r="B27" s="79"/>
      <c r="C27" s="85"/>
      <c r="D27" s="88"/>
    </row>
    <row r="28" spans="1:4" ht="13.8" x14ac:dyDescent="0.25">
      <c r="A28" s="7" t="s">
        <v>20</v>
      </c>
      <c r="B28" s="80"/>
      <c r="C28" s="85"/>
      <c r="D28" s="88"/>
    </row>
    <row r="29" spans="1:4" ht="13.8" x14ac:dyDescent="0.25">
      <c r="A29" s="7" t="s">
        <v>21</v>
      </c>
      <c r="B29" s="80"/>
      <c r="C29" s="85"/>
      <c r="D29" s="88"/>
    </row>
    <row r="30" spans="1:4" ht="13.8" x14ac:dyDescent="0.25">
      <c r="A30" s="7" t="s">
        <v>22</v>
      </c>
      <c r="B30" s="80"/>
      <c r="C30" s="85"/>
      <c r="D30" s="88"/>
    </row>
    <row r="31" spans="1:4" ht="14.4" x14ac:dyDescent="0.25">
      <c r="A31" s="10" t="s">
        <v>23</v>
      </c>
      <c r="B31" s="83"/>
      <c r="C31" s="85"/>
      <c r="D31" s="88"/>
    </row>
    <row r="32" spans="1:4" ht="14.4" x14ac:dyDescent="0.25">
      <c r="A32" s="10"/>
      <c r="B32" s="83"/>
      <c r="C32" s="85"/>
      <c r="D32" s="88"/>
    </row>
    <row r="33" spans="1:4" ht="13.8" x14ac:dyDescent="0.25">
      <c r="A33" s="11" t="s">
        <v>24</v>
      </c>
      <c r="B33" s="82">
        <f>SUM(B34:B39)</f>
        <v>2000</v>
      </c>
      <c r="C33" s="82">
        <f t="shared" ref="C33:D33" si="0">SUM(C34:C39)</f>
        <v>123847</v>
      </c>
      <c r="D33" s="42">
        <f t="shared" si="0"/>
        <v>123543</v>
      </c>
    </row>
    <row r="34" spans="1:4" ht="13.8" x14ac:dyDescent="0.25">
      <c r="A34" s="7" t="s">
        <v>25</v>
      </c>
      <c r="B34" s="82"/>
      <c r="C34" s="113"/>
      <c r="D34" s="114"/>
    </row>
    <row r="35" spans="1:4" ht="13.8" x14ac:dyDescent="0.25">
      <c r="A35" s="6" t="s">
        <v>26</v>
      </c>
      <c r="B35" s="80"/>
      <c r="C35" s="113"/>
      <c r="D35" s="114"/>
    </row>
    <row r="36" spans="1:4" ht="13.8" x14ac:dyDescent="0.25">
      <c r="A36" s="7" t="s">
        <v>27</v>
      </c>
      <c r="B36" s="80"/>
      <c r="C36" s="113"/>
      <c r="D36" s="114"/>
    </row>
    <row r="37" spans="1:4" ht="13.8" x14ac:dyDescent="0.25">
      <c r="A37" s="6" t="s">
        <v>28</v>
      </c>
      <c r="B37" s="80"/>
      <c r="C37" s="113"/>
      <c r="D37" s="114"/>
    </row>
    <row r="38" spans="1:4" ht="13.8" x14ac:dyDescent="0.25">
      <c r="A38" s="6" t="s">
        <v>29</v>
      </c>
      <c r="B38" s="80"/>
      <c r="C38" s="113"/>
      <c r="D38" s="114">
        <v>1</v>
      </c>
    </row>
    <row r="39" spans="1:4" ht="14.4" thickBot="1" x14ac:dyDescent="0.3">
      <c r="A39" s="13" t="s">
        <v>30</v>
      </c>
      <c r="B39" s="84">
        <v>2000</v>
      </c>
      <c r="C39" s="115">
        <v>123847</v>
      </c>
      <c r="D39" s="116">
        <v>123542</v>
      </c>
    </row>
    <row r="40" spans="1:4" ht="15.75" customHeight="1" x14ac:dyDescent="0.25">
      <c r="A40" s="14"/>
      <c r="B40" s="15"/>
    </row>
    <row r="41" spans="1:4" ht="15.75" customHeight="1" x14ac:dyDescent="0.25">
      <c r="A41" s="14"/>
      <c r="B41" s="15"/>
    </row>
    <row r="42" spans="1:4" ht="15.75" customHeight="1" x14ac:dyDescent="0.25">
      <c r="A42" s="14"/>
      <c r="B42" s="15"/>
    </row>
    <row r="43" spans="1:4" ht="15.75" customHeight="1" x14ac:dyDescent="0.25">
      <c r="A43" s="14"/>
      <c r="B43" s="15"/>
    </row>
    <row r="44" spans="1:4" ht="15.75" customHeight="1" x14ac:dyDescent="0.25">
      <c r="A44" s="14"/>
      <c r="B44" s="15"/>
    </row>
    <row r="45" spans="1:4" ht="15.75" customHeight="1" x14ac:dyDescent="0.25">
      <c r="A45" s="14"/>
      <c r="B45" s="15"/>
    </row>
    <row r="46" spans="1:4" ht="15.75" customHeight="1" x14ac:dyDescent="0.25">
      <c r="A46" s="14"/>
      <c r="B46" s="15"/>
    </row>
    <row r="47" spans="1:4" ht="13.8" x14ac:dyDescent="0.25">
      <c r="A47" s="16"/>
      <c r="B47" s="16"/>
    </row>
    <row r="48" spans="1:4" ht="14.4" thickBot="1" x14ac:dyDescent="0.3">
      <c r="A48" s="16"/>
      <c r="B48" s="17"/>
    </row>
    <row r="49" spans="1:4" ht="40.200000000000003" thickBot="1" x14ac:dyDescent="0.3">
      <c r="A49" s="3" t="s">
        <v>0</v>
      </c>
      <c r="B49" s="108" t="s">
        <v>90</v>
      </c>
      <c r="C49" s="109" t="s">
        <v>87</v>
      </c>
      <c r="D49" s="110" t="s">
        <v>94</v>
      </c>
    </row>
    <row r="50" spans="1:4" ht="13.8" x14ac:dyDescent="0.25">
      <c r="A50" s="4" t="s">
        <v>31</v>
      </c>
      <c r="B50" s="91"/>
      <c r="C50" s="86"/>
      <c r="D50" s="87"/>
    </row>
    <row r="51" spans="1:4" ht="15" customHeight="1" x14ac:dyDescent="0.3">
      <c r="A51" s="10" t="s">
        <v>32</v>
      </c>
      <c r="B51" s="92"/>
      <c r="C51" s="85"/>
      <c r="D51" s="88"/>
    </row>
    <row r="52" spans="1:4" ht="15" customHeight="1" x14ac:dyDescent="0.25">
      <c r="A52" s="10" t="s">
        <v>33</v>
      </c>
      <c r="B52" s="93"/>
      <c r="C52" s="85"/>
      <c r="D52" s="88"/>
    </row>
    <row r="53" spans="1:4" ht="15" customHeight="1" x14ac:dyDescent="0.25">
      <c r="A53" s="10" t="s">
        <v>34</v>
      </c>
      <c r="B53" s="93"/>
      <c r="C53" s="85"/>
      <c r="D53" s="88"/>
    </row>
    <row r="54" spans="1:4" ht="15" customHeight="1" x14ac:dyDescent="0.25">
      <c r="A54" s="12"/>
      <c r="B54" s="93"/>
      <c r="C54" s="85"/>
      <c r="D54" s="88"/>
    </row>
    <row r="55" spans="1:4" ht="15" customHeight="1" x14ac:dyDescent="0.25">
      <c r="A55" s="11" t="s">
        <v>35</v>
      </c>
      <c r="B55" s="94">
        <f>SUM(B56:B58)</f>
        <v>0</v>
      </c>
      <c r="C55" s="94">
        <f t="shared" ref="C55:D55" si="1">SUM(C56:C58)</f>
        <v>30000</v>
      </c>
      <c r="D55" s="44">
        <f t="shared" si="1"/>
        <v>30000</v>
      </c>
    </row>
    <row r="56" spans="1:4" ht="15" customHeight="1" x14ac:dyDescent="0.25">
      <c r="A56" s="112" t="s">
        <v>36</v>
      </c>
      <c r="B56" s="95"/>
      <c r="C56" s="85"/>
      <c r="D56" s="88"/>
    </row>
    <row r="57" spans="1:4" ht="15" customHeight="1" x14ac:dyDescent="0.25">
      <c r="A57" s="112" t="s">
        <v>37</v>
      </c>
      <c r="B57" s="96"/>
      <c r="C57" s="85"/>
      <c r="D57" s="88"/>
    </row>
    <row r="58" spans="1:4" ht="15" customHeight="1" x14ac:dyDescent="0.25">
      <c r="A58" s="10" t="s">
        <v>92</v>
      </c>
      <c r="B58" s="96"/>
      <c r="C58" s="105">
        <v>30000</v>
      </c>
      <c r="D58" s="104">
        <v>30000</v>
      </c>
    </row>
    <row r="59" spans="1:4" ht="15" customHeight="1" x14ac:dyDescent="0.25">
      <c r="A59" s="10"/>
      <c r="B59" s="96"/>
      <c r="C59" s="85"/>
      <c r="D59" s="88"/>
    </row>
    <row r="60" spans="1:4" ht="15" customHeight="1" x14ac:dyDescent="0.25">
      <c r="A60" s="117" t="s">
        <v>38</v>
      </c>
      <c r="B60" s="96"/>
      <c r="C60" s="85"/>
      <c r="D60" s="88"/>
    </row>
    <row r="61" spans="1:4" ht="13.8" x14ac:dyDescent="0.25">
      <c r="A61" s="112" t="s">
        <v>39</v>
      </c>
      <c r="B61" s="93"/>
      <c r="C61" s="85"/>
      <c r="D61" s="88"/>
    </row>
    <row r="62" spans="1:4" ht="14.4" x14ac:dyDescent="0.3">
      <c r="A62" s="10"/>
      <c r="B62" s="92"/>
      <c r="C62" s="85"/>
      <c r="D62" s="88"/>
    </row>
    <row r="63" spans="1:4" ht="13.8" x14ac:dyDescent="0.25">
      <c r="A63" s="11" t="s">
        <v>40</v>
      </c>
      <c r="B63" s="94">
        <f>SUM(B71,B70,B68,B67,B64)</f>
        <v>37744729</v>
      </c>
      <c r="C63" s="94">
        <f t="shared" ref="C63:D63" si="2">SUM(C71,C70,C68,C67,C64)</f>
        <v>38548729</v>
      </c>
      <c r="D63" s="44">
        <f t="shared" si="2"/>
        <v>24342171</v>
      </c>
    </row>
    <row r="64" spans="1:4" ht="15" customHeight="1" x14ac:dyDescent="0.3">
      <c r="A64" s="10" t="s">
        <v>41</v>
      </c>
      <c r="B64" s="92"/>
      <c r="C64" s="85"/>
      <c r="D64" s="88"/>
    </row>
    <row r="65" spans="1:4" ht="15" customHeight="1" x14ac:dyDescent="0.25">
      <c r="A65" s="7" t="s">
        <v>42</v>
      </c>
      <c r="B65" s="96"/>
      <c r="C65" s="85"/>
      <c r="D65" s="88"/>
    </row>
    <row r="66" spans="1:4" ht="15" customHeight="1" x14ac:dyDescent="0.25">
      <c r="A66" s="7" t="s">
        <v>43</v>
      </c>
      <c r="B66" s="93"/>
      <c r="C66" s="85"/>
      <c r="D66" s="88"/>
    </row>
    <row r="67" spans="1:4" ht="15" customHeight="1" x14ac:dyDescent="0.25">
      <c r="A67" s="10" t="s">
        <v>44</v>
      </c>
      <c r="B67" s="94"/>
      <c r="C67" s="85"/>
      <c r="D67" s="88"/>
    </row>
    <row r="68" spans="1:4" ht="15" customHeight="1" x14ac:dyDescent="0.3">
      <c r="A68" s="5" t="s">
        <v>45</v>
      </c>
      <c r="B68" s="95">
        <f>SUM(B69)</f>
        <v>134457</v>
      </c>
      <c r="C68" s="95">
        <f t="shared" ref="C68:D68" si="3">SUM(C69)</f>
        <v>134457</v>
      </c>
      <c r="D68" s="45">
        <f t="shared" si="3"/>
        <v>134457</v>
      </c>
    </row>
    <row r="69" spans="1:4" ht="15" customHeight="1" x14ac:dyDescent="0.25">
      <c r="A69" s="6" t="s">
        <v>46</v>
      </c>
      <c r="B69" s="97">
        <v>134457</v>
      </c>
      <c r="C69" s="97">
        <v>134457</v>
      </c>
      <c r="D69" s="46">
        <v>134457</v>
      </c>
    </row>
    <row r="70" spans="1:4" ht="15" customHeight="1" x14ac:dyDescent="0.3">
      <c r="A70" s="5" t="s">
        <v>47</v>
      </c>
      <c r="B70" s="96"/>
      <c r="C70" s="85"/>
      <c r="D70" s="88"/>
    </row>
    <row r="71" spans="1:4" ht="15" customHeight="1" x14ac:dyDescent="0.3">
      <c r="A71" s="10" t="s">
        <v>48</v>
      </c>
      <c r="B71" s="92">
        <v>37610272</v>
      </c>
      <c r="C71" s="92">
        <v>38414272</v>
      </c>
      <c r="D71" s="43">
        <v>24207714</v>
      </c>
    </row>
    <row r="72" spans="1:4" ht="16.5" customHeight="1" thickBot="1" x14ac:dyDescent="0.3">
      <c r="A72" s="99"/>
      <c r="B72" s="100"/>
      <c r="C72" s="89"/>
      <c r="D72" s="90"/>
    </row>
    <row r="73" spans="1:4" ht="15.75" customHeight="1" thickBot="1" x14ac:dyDescent="0.3">
      <c r="A73" s="118" t="s">
        <v>49</v>
      </c>
      <c r="B73" s="98">
        <f>SUM(B7,B18,B22,B33,B50,B55,B60,B63)</f>
        <v>37746729</v>
      </c>
      <c r="C73" s="98">
        <f t="shared" ref="C73:D73" si="4">SUM(C7,C18,C22,C33,C50,C55,C60,C63)</f>
        <v>38702576</v>
      </c>
      <c r="D73" s="47">
        <f t="shared" si="4"/>
        <v>24495714</v>
      </c>
    </row>
    <row r="74" spans="1:4" ht="15.75" customHeight="1" x14ac:dyDescent="0.25">
      <c r="A74" s="15"/>
      <c r="B74" s="18"/>
    </row>
  </sheetData>
  <mergeCells count="1">
    <mergeCell ref="A2:B2"/>
  </mergeCells>
  <pageMargins left="0.75" right="0.75" top="1" bottom="1" header="0.5" footer="0.5"/>
  <pageSetup paperSize="9" orientation="portrait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2. melléklet</vt:lpstr>
      <vt:lpstr>1. melléklet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Katalin Varga</cp:lastModifiedBy>
  <cp:lastPrinted>2024-11-13T05:22:34Z</cp:lastPrinted>
  <dcterms:created xsi:type="dcterms:W3CDTF">2020-02-05T11:18:22Z</dcterms:created>
  <dcterms:modified xsi:type="dcterms:W3CDTF">2024-11-13T05:22:35Z</dcterms:modified>
</cp:coreProperties>
</file>