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Beleg szeptember\2020. évi költségvetés módosítás\"/>
    </mc:Choice>
  </mc:AlternateContent>
  <xr:revisionPtr revIDLastSave="0" documentId="13_ncr:1_{02C1D138-481A-495E-B9AD-5692B9D2F7D7}" xr6:coauthVersionLast="45" xr6:coauthVersionMax="45" xr10:uidLastSave="{00000000-0000-0000-0000-000000000000}"/>
  <bookViews>
    <workbookView xWindow="-108" yWindow="-108" windowWidth="23256" windowHeight="12576" tabRatio="599" firstSheet="5" activeTab="12" xr2:uid="{00000000-000D-0000-FFFF-FFFF00000000}"/>
  </bookViews>
  <sheets>
    <sheet name="1. melléklet" sheetId="15" r:id="rId1"/>
    <sheet name="1.1 melléklet" sheetId="44" r:id="rId2"/>
    <sheet name="1.2 melléklet" sheetId="45" r:id="rId3"/>
    <sheet name="2. melléklet" sheetId="5" r:id="rId4"/>
    <sheet name="2.1 melléklet" sheetId="46" r:id="rId5"/>
    <sheet name="2.2 melléklet" sheetId="47" r:id="rId6"/>
    <sheet name="3. melléklet" sheetId="7" r:id="rId7"/>
    <sheet name="4. melléklet" sheetId="1" r:id="rId8"/>
    <sheet name="5. melléklet" sheetId="8" r:id="rId9"/>
    <sheet name="6. melléklet" sheetId="36" r:id="rId10"/>
    <sheet name="7. melléklet" sheetId="29" r:id="rId11"/>
    <sheet name="8. melléklet" sheetId="27" r:id="rId12"/>
    <sheet name="9. melléklet" sheetId="11" r:id="rId13"/>
  </sheets>
  <definedNames>
    <definedName name="_xlnm.Print_Area" localSheetId="6">'3. melléklet'!$A$1:$I$41</definedName>
  </definedNames>
  <calcPr calcId="191029"/>
  <fileRecoveryPr autoRecover="0"/>
</workbook>
</file>

<file path=xl/calcChain.xml><?xml version="1.0" encoding="utf-8"?>
<calcChain xmlns="http://schemas.openxmlformats.org/spreadsheetml/2006/main">
  <c r="B29" i="7" l="1"/>
  <c r="B14" i="7"/>
  <c r="B15" i="7"/>
  <c r="B16" i="7"/>
  <c r="B18" i="7"/>
  <c r="B20" i="7"/>
  <c r="B21" i="7"/>
  <c r="B22" i="7"/>
  <c r="B23" i="7"/>
  <c r="B24" i="7"/>
  <c r="B25" i="7"/>
  <c r="B12" i="7"/>
  <c r="B60" i="11" l="1"/>
  <c r="B90" i="11" s="1"/>
  <c r="B52" i="5"/>
  <c r="B34" i="5"/>
  <c r="B8" i="5"/>
  <c r="B67" i="15"/>
  <c r="B37" i="15"/>
  <c r="B32" i="15"/>
  <c r="B31" i="15" s="1"/>
  <c r="B28" i="15"/>
  <c r="B12" i="15"/>
  <c r="B33" i="5" l="1"/>
  <c r="B57" i="5" s="1"/>
  <c r="B26" i="15"/>
  <c r="B79" i="15" s="1"/>
  <c r="B28" i="47"/>
  <c r="B27" i="47" s="1"/>
  <c r="B12" i="47"/>
  <c r="B8" i="47"/>
  <c r="B7" i="47" l="1"/>
  <c r="B51" i="46"/>
  <c r="B34" i="46"/>
  <c r="B33" i="46" l="1"/>
  <c r="B7" i="46"/>
  <c r="B70" i="44"/>
  <c r="B56" i="46" l="1"/>
  <c r="B37" i="44"/>
  <c r="B28" i="44"/>
  <c r="B31" i="44"/>
  <c r="B26" i="44" s="1"/>
  <c r="B12" i="44"/>
  <c r="B32" i="7"/>
  <c r="C39" i="7"/>
  <c r="D29" i="7"/>
  <c r="F29" i="7"/>
  <c r="G29" i="7"/>
  <c r="H29" i="7"/>
  <c r="I29" i="7"/>
  <c r="B77" i="44" l="1"/>
  <c r="B76" i="45"/>
  <c r="B39" i="11" l="1"/>
  <c r="B42" i="47"/>
  <c r="B41" i="47" s="1"/>
  <c r="B47" i="47" s="1"/>
  <c r="B47" i="11" l="1"/>
  <c r="M31" i="27"/>
  <c r="L31" i="27"/>
  <c r="K31" i="27"/>
  <c r="J31" i="27"/>
  <c r="I31" i="27"/>
  <c r="H31" i="27"/>
  <c r="G31" i="27"/>
  <c r="F31" i="27"/>
  <c r="E31" i="27"/>
  <c r="D31" i="27"/>
  <c r="C31" i="27"/>
  <c r="B31" i="27"/>
  <c r="N30" i="27"/>
  <c r="N29" i="27"/>
  <c r="N28" i="27"/>
  <c r="N27" i="27"/>
  <c r="N26" i="27"/>
  <c r="N25" i="27"/>
  <c r="N24" i="27"/>
  <c r="N23" i="27"/>
  <c r="N22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N17" i="27"/>
  <c r="N16" i="27"/>
  <c r="N15" i="27"/>
  <c r="N14" i="27"/>
  <c r="N13" i="27"/>
  <c r="N12" i="27"/>
  <c r="N11" i="27"/>
  <c r="N10" i="27"/>
  <c r="N9" i="27"/>
  <c r="G37" i="7"/>
  <c r="B37" i="7"/>
  <c r="B39" i="7" s="1"/>
  <c r="F39" i="7"/>
  <c r="E39" i="7"/>
  <c r="D39" i="7"/>
  <c r="G39" i="7" l="1"/>
  <c r="N31" i="27"/>
  <c r="N19" i="27"/>
</calcChain>
</file>

<file path=xl/sharedStrings.xml><?xml version="1.0" encoding="utf-8"?>
<sst xmlns="http://schemas.openxmlformats.org/spreadsheetml/2006/main" count="594" uniqueCount="321">
  <si>
    <t>Megnevezés</t>
  </si>
  <si>
    <t>Dologi</t>
  </si>
  <si>
    <t>Kiadás</t>
  </si>
  <si>
    <t>Személyi</t>
  </si>
  <si>
    <t>Létszám</t>
  </si>
  <si>
    <t xml:space="preserve">                                         </t>
  </si>
  <si>
    <t>kiadások</t>
  </si>
  <si>
    <t>Munkaad</t>
  </si>
  <si>
    <t>terh.jár.</t>
  </si>
  <si>
    <t>Int.műk.</t>
  </si>
  <si>
    <t xml:space="preserve">               E         b         b         ő         l</t>
  </si>
  <si>
    <t>Működési jel. Feladatok:</t>
  </si>
  <si>
    <t>Adatok e Ft-ban</t>
  </si>
  <si>
    <t>Igazgatási kiadások</t>
  </si>
  <si>
    <t>Város és községgazdálkodás</t>
  </si>
  <si>
    <t>Köztemető fennt.</t>
  </si>
  <si>
    <t>Közműv.könyvtár</t>
  </si>
  <si>
    <t>Telep.hull.kezelés</t>
  </si>
  <si>
    <t>Összesen:</t>
  </si>
  <si>
    <t>Mindösszesen:</t>
  </si>
  <si>
    <t>I. MŰKÖDÉSI KIADÁSOK</t>
  </si>
  <si>
    <t>Működési célú tartalékok</t>
  </si>
  <si>
    <t>Bevételek</t>
  </si>
  <si>
    <t>előirányzat - felhasználási ütemterv</t>
  </si>
  <si>
    <t>Adatok Eft-ban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</si>
  <si>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</si>
  <si>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</si>
  <si>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</si>
  <si>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</si>
  <si>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</si>
  <si>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</si>
  <si>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</si>
  <si>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</si>
  <si>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</si>
  <si>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</si>
  <si>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</si>
  <si>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</si>
  <si>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Össz:</t>
  </si>
  <si>
    <t>Kiadások</t>
  </si>
  <si>
    <t>Céltartalék</t>
  </si>
  <si>
    <t>Képviselő-testület</t>
  </si>
  <si>
    <t>Általános tartalék</t>
  </si>
  <si>
    <t>Polgármester</t>
  </si>
  <si>
    <t>BEVÉTELEK MINDÖSSZESEN</t>
  </si>
  <si>
    <t>II. FELHALMOZÁSI KIADÁSOK</t>
  </si>
  <si>
    <t>KIADÁSOK MINDÖSSZESEN</t>
  </si>
  <si>
    <t>Sorszám</t>
  </si>
  <si>
    <t>Felújítási cél megnevezése</t>
  </si>
  <si>
    <t>Előirányzat összege</t>
  </si>
  <si>
    <t>Összesen</t>
  </si>
  <si>
    <t>Átcsoportosítás jogát gyakorolja</t>
  </si>
  <si>
    <t xml:space="preserve">    - ebből polgárm.keret</t>
  </si>
  <si>
    <t>KÖLTSÉGVETÉSI BEVÉTELEK</t>
  </si>
  <si>
    <t>Működési célú bevételek</t>
  </si>
  <si>
    <t>KÖLTSÉGVETÉSI KIADÁSOK</t>
  </si>
  <si>
    <t>Működési célú kiadások</t>
  </si>
  <si>
    <t>Felhalmozási célú kiadások</t>
  </si>
  <si>
    <t>Belső forrásból</t>
  </si>
  <si>
    <t>1. Működési célú pénzmaradvány igénybevétele</t>
  </si>
  <si>
    <t>2. Felhalmozási célú pénzmaradvány igénybevétele</t>
  </si>
  <si>
    <t>Külső forrásból</t>
  </si>
  <si>
    <t>1. Működési célú hitelfelvétel</t>
  </si>
  <si>
    <t>2. Felhalmozási célú hitelfelvétel</t>
  </si>
  <si>
    <t>Működési célú bevételek összesen</t>
  </si>
  <si>
    <t>Felhalmozási célú bevételek összesen</t>
  </si>
  <si>
    <t>1. Személyi jellegű kiadások</t>
  </si>
  <si>
    <t>3. Dologi és egyéb folyó kiadások</t>
  </si>
  <si>
    <t>1. Beruházási kiadások</t>
  </si>
  <si>
    <t>2. Felújítások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</si>
  <si>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</si>
  <si>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</si>
  <si>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</si>
  <si>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</si>
  <si>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</si>
  <si>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Kultúrház</t>
  </si>
  <si>
    <t>6. Kiadások összesen</t>
  </si>
  <si>
    <t xml:space="preserve">                  Beleg Község Önkormányzata költségvetési kiadásai</t>
  </si>
  <si>
    <t>Önkormányzat:</t>
  </si>
  <si>
    <t>2. Munkaadót terhelő járulékok és szoc.hozzáj.adó</t>
  </si>
  <si>
    <t>KÖTELEZŐ FELADATOK</t>
  </si>
  <si>
    <t>ÖNKÉNT VÁLLALT FELADAT</t>
  </si>
  <si>
    <t>K1 Személyi juttatások</t>
  </si>
  <si>
    <t>K11 Foglalkoztatottak személyi juttatásai</t>
  </si>
  <si>
    <t>K12 Külső személyi juttatások</t>
  </si>
  <si>
    <t>K2 Munkaadót terhelő járulékok és szoc. hozzájár.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</si>
  <si>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</si>
  <si>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</si>
  <si>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</si>
  <si>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</si>
  <si>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</si>
  <si>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kiadások</t>
  </si>
  <si>
    <t>K4 Ellátottak pénzbeli juttatásai</t>
  </si>
  <si>
    <t>K5 Egyéb működési célú kiadások</t>
  </si>
  <si>
    <t>K502 Elvonások és befizetések</t>
  </si>
  <si>
    <t>K508 Műk.c.visszatér.támog, kölcsönök áht-n kívülre</t>
  </si>
  <si>
    <t>K512 Egyéb műk.c. támog. áht-n kívülre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</si>
  <si>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</si>
  <si>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</si>
  <si>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</si>
  <si>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</si>
  <si>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</si>
  <si>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eszközök beszerzése, létesítése</t>
  </si>
  <si>
    <t>K65 Részesedések beszerzése</t>
  </si>
  <si>
    <t>K67 Beruházási c. előz.felszámított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</si>
  <si>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</si>
  <si>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</si>
  <si>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</si>
  <si>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</si>
  <si>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felszám.áfa</t>
  </si>
  <si>
    <t>III. FINANSZÍROZÁSI KIADÁSOK</t>
  </si>
  <si>
    <t>K9 Finanszírozási kiadások</t>
  </si>
  <si>
    <t>K911 Hitel-, kölcsön törlesztése áht-n kívülre</t>
  </si>
  <si>
    <t>K912 Belföldi értékpapírok kiadásai</t>
  </si>
  <si>
    <t>K913 Áht-n belüli megelőlegezések visszafizetése</t>
  </si>
  <si>
    <t>K914 Központi, irányító szervi támogatások folyósítása</t>
  </si>
  <si>
    <t>KIADÁSOK MINDÖSSZESEN (I+II+III)</t>
  </si>
  <si>
    <t>I. B1 MŰKÖDÉSI BEVÉTELEK kötelező feladatokhoz</t>
  </si>
  <si>
    <t>B11. Önkormányzatok működési támogatásai</t>
  </si>
  <si>
    <t>B111 Helyi önkormányzatok általános támogatása</t>
  </si>
  <si>
    <t>B112 Települési önkorm.egyes köznevelési felad. Támogatása</t>
  </si>
  <si>
    <t>B113 Tel.önkorm.szoc.gyermekjóléti és gyermekétk.fel.támogatása</t>
  </si>
  <si>
    <t>B114 Települési önkorm.kultúrális feladatainak támogatása</t>
  </si>
  <si>
    <t>B115 Működési célú költségvetési támog.és kiegészítő támog.</t>
  </si>
  <si>
    <t>B116 Elszámolásból származó bevételek</t>
  </si>
  <si>
    <t>B12. Elvonások és befizetések bevételei</t>
  </si>
  <si>
    <t>B16. Egyéb működ.célú támog.áht-n belülről</t>
  </si>
  <si>
    <t>II. B2 FELHALMOZÁSI CÉLÚ TÁMOG.ÁHT-N BELÜLRŐL</t>
  </si>
  <si>
    <t>B21. Felhalmozási célú önkorm. Támogatások</t>
  </si>
  <si>
    <t>B25. Egyéb felhalmozási célú támog.bevételei áht-n belülről</t>
  </si>
  <si>
    <t>III. B3 KÖZHATALMI BEVÉTELEK</t>
  </si>
  <si>
    <t>B31. Jövedelemadók</t>
  </si>
  <si>
    <t>B34. Vagyoni típusú adók</t>
  </si>
  <si>
    <t>ebből: építményadó</t>
  </si>
  <si>
    <t xml:space="preserve">          magánszemélyek kommunális adója</t>
  </si>
  <si>
    <t>B35. Termékek és szolgáltatások adói</t>
  </si>
  <si>
    <t>B351 Értékesítési és forgalmi adók</t>
  </si>
  <si>
    <t>ebből: áll.jell.végzett iparűzési tev.utáni helyi iparűzési adó</t>
  </si>
  <si>
    <t>B354 Gépjárműadó</t>
  </si>
  <si>
    <t>B36. Egyéb közhatalmi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</si>
  <si>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</si>
  <si>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</si>
  <si>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</si>
  <si>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</si>
  <si>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B408 Kamatbevételek</t>
  </si>
  <si>
    <t>B411 Egyéb működési bevételek</t>
  </si>
  <si>
    <t>IV. B4 MŰKÖDÉSI BEVÉTELEK</t>
  </si>
  <si>
    <t>V. B5 FELHALMOZÁSI BEVÉTELEK</t>
  </si>
  <si>
    <t>VI. B6 MŰKÖDÉSI CÉLÚ ÁTVETT PÉNZESZKÖZ</t>
  </si>
  <si>
    <t>B51. Immateriális javak értékesítése</t>
  </si>
  <si>
    <t>B52. Ingatlanok értékesítése</t>
  </si>
  <si>
    <t>B53. Egyéb tárgyi eszköz értékesítése</t>
  </si>
  <si>
    <t>B62. Egyéb működési célú kölcsönök visszatér.áht-n kívülről</t>
  </si>
  <si>
    <t>B63. Egyéb működési célú átvett pénzeszköz áht-n kívülről</t>
  </si>
  <si>
    <t>VII. B7 FELHALMOZÁSI CÉLÚ ÁTVETT PÉNZESZKÖZÖK</t>
  </si>
  <si>
    <t>B75. Egyéb felhalmozási célú átvett pénzeszköz áht-n kívülről</t>
  </si>
  <si>
    <t>VIII. B8 FINANSZÍROZÁSI BEVÉTELEK</t>
  </si>
  <si>
    <t>B811. Hitel-, kölcsön felvétele pénzügyi vállalkozástól</t>
  </si>
  <si>
    <t>B8112 Likviditási célú hitelek, kölcsönök felvétele</t>
  </si>
  <si>
    <t>B8113 Rövid lejáratú hitelek, kölcsönök felvétele</t>
  </si>
  <si>
    <t>B812. Belföldi értékpapírok bevétele</t>
  </si>
  <si>
    <t>B813. Maradvány igénybevétele</t>
  </si>
  <si>
    <t>B8131 Előző év költségvetési maradványának igénybevétele</t>
  </si>
  <si>
    <t>B814. Áht-n belüli megelőlegezések</t>
  </si>
  <si>
    <t>B816. Központi, irányítószervi támogatás</t>
  </si>
  <si>
    <t>BEVÉTELEK ÖSSZESEN (I+II+III+IV+V+VI+VII+VIII)</t>
  </si>
  <si>
    <t>Önkorm. működ. támogatása</t>
  </si>
  <si>
    <t>Közhatalmi bevételek</t>
  </si>
  <si>
    <t>Működési bevételek</t>
  </si>
  <si>
    <t>Felhalmozási bevételek</t>
  </si>
  <si>
    <t>Felhalmozási c.támog.áht-n belül</t>
  </si>
  <si>
    <t>Felhalmozási c.átvett pénze.áht-n kívül</t>
  </si>
  <si>
    <t>Finanszírozási bevételek</t>
  </si>
  <si>
    <t xml:space="preserve"> Bevételek összesen</t>
  </si>
  <si>
    <t>Személyi juttatások</t>
  </si>
  <si>
    <t>Munkaadót terhelő járulékok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</si>
  <si>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</si>
  <si>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</si>
  <si>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</si>
  <si>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</si>
  <si>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</si>
  <si>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kiadások</t>
  </si>
  <si>
    <t>Finanszírozási kiadások</t>
  </si>
  <si>
    <t>Működ.c.támog.áht-n belül</t>
  </si>
  <si>
    <t>K506 Egyéb műk.c.támogatás áht-n belülre</t>
  </si>
  <si>
    <t>Központi, irányítószervi támogatás bevételek és kiadások egyenlege:</t>
  </si>
  <si>
    <t>Ellátott.</t>
  </si>
  <si>
    <t>pénzb.jut.</t>
  </si>
  <si>
    <t>Egyéb műk.</t>
  </si>
  <si>
    <t>bevét.</t>
  </si>
  <si>
    <t>K84 Egyéb felhalm.c.támog.áht-n belülre</t>
  </si>
  <si>
    <t>1.</t>
  </si>
  <si>
    <t>Oszlop2</t>
  </si>
  <si>
    <t>Központi, irányítószervi támogatás:</t>
  </si>
  <si>
    <t>Központi, irányítószervi támogatás folyósítása:</t>
  </si>
  <si>
    <t>1. Önkormányzatok működési támogatásai</t>
  </si>
  <si>
    <t>2. Egyéb működési célú támogatások áht-n belülről</t>
  </si>
  <si>
    <t>3. Közhatalmi bevételek</t>
  </si>
  <si>
    <t>4. Működési bevételek</t>
  </si>
  <si>
    <t>Műk.c.átvett pénze.áht-n kívül</t>
  </si>
  <si>
    <t>Szociális ellátások</t>
  </si>
  <si>
    <t>B112 Települési önkorm.egyes köznevelési felad. támogatása</t>
  </si>
  <si>
    <t>B21. Felhalmozási célú önkorm. támogatások</t>
  </si>
  <si>
    <t>Az önkormányzat önállóan működő és gazdálkodó költségvetési szerve</t>
  </si>
  <si>
    <t xml:space="preserve"> - 1 fő polgármester</t>
  </si>
  <si>
    <t>Az önkormányzat önállóan működő költségvetési szerve</t>
  </si>
  <si>
    <t>Beleg Község Önkormányzata</t>
  </si>
  <si>
    <t xml:space="preserve"> - 1 fő közalkalmazott (karbantartó)</t>
  </si>
  <si>
    <t>Hosszabb időtartamú közfoglalkoztatás</t>
  </si>
  <si>
    <t>5. Működési célú átvett pénzeszköz áh.-on kívülről</t>
  </si>
  <si>
    <t>6. Működési célú kölcsönök visszatér.áh.-on kívülről</t>
  </si>
  <si>
    <t>Felhalmozási célú bevételek</t>
  </si>
  <si>
    <t>1. Felhalmozási célú önkormányzati támogatás</t>
  </si>
  <si>
    <t>2. Felhalmozási célú támogatás áht.-on belülről</t>
  </si>
  <si>
    <t>3. Felhalmozási bevételek</t>
  </si>
  <si>
    <t>4. Felhalmozási célú átvett pénzeszközök áht.-n kív.</t>
  </si>
  <si>
    <t>HIÁNY FINANSZÍROZÁSÁNAK MÓDJA</t>
  </si>
  <si>
    <t>4. Ellátottak pénbeli juttatásai</t>
  </si>
  <si>
    <t>5. Egyéb működési célú támog. áh.-n belülre</t>
  </si>
  <si>
    <t>3. Egyéb felhalmoz.célú támogatás áh.-on belülre</t>
  </si>
  <si>
    <t>4. Egyéb felhalmoz.célú támogatás áh.-on kívülre</t>
  </si>
  <si>
    <t>TARTALÉK</t>
  </si>
  <si>
    <t>1. Hitel-, kölcsön törlesztés</t>
  </si>
  <si>
    <t>2. Államháztartáson belüli megelőlegezések visszafiz.</t>
  </si>
  <si>
    <t>Működési célú kiadások összesen</t>
  </si>
  <si>
    <t>Felhalmozási célú kiadások összesen</t>
  </si>
  <si>
    <t xml:space="preserve">Belegi Pitypang Óvoda </t>
  </si>
  <si>
    <t>B64. Egyéb működési célú kölcsönök visszatér.áht-n kívülről</t>
  </si>
  <si>
    <t>B404 Tulajdonosi bevételek (koncessziós díj)</t>
  </si>
  <si>
    <t>4 fő</t>
  </si>
  <si>
    <t xml:space="preserve"> - 4 fő közalkalmazott </t>
  </si>
  <si>
    <t>6. Egyéb működési célú támog. Áh.-n kívülre</t>
  </si>
  <si>
    <t>7. Működési célú kölcsönök áh.-n kívülre</t>
  </si>
  <si>
    <t>9. Elszámolások és befizetések</t>
  </si>
  <si>
    <t xml:space="preserve">                            Beleg Község önkormányzati szintű 2020. évi bevételei </t>
  </si>
  <si>
    <t>2020. évi előirányzat</t>
  </si>
  <si>
    <t xml:space="preserve">                            Beleg Község Önkormányzat 2020. évi bevételei </t>
  </si>
  <si>
    <t xml:space="preserve">                            Belegi Pitypang Óvoda 2020. évi bevételei </t>
  </si>
  <si>
    <t xml:space="preserve">                  Beleg Község önkormányzati szintű 2020. évi kiadásai</t>
  </si>
  <si>
    <t xml:space="preserve">                  Belegi Pitypang Óvoda 2020. évi kiadásai</t>
  </si>
  <si>
    <t xml:space="preserve">                     Beleg Község Önkormányzata 2020. évi működési kiadásai</t>
  </si>
  <si>
    <t xml:space="preserve">  Beleg Község Önkormányzata 2020. évi felújítási kiadásai előirányzati célonként</t>
  </si>
  <si>
    <t>Beleg Község Önkormányzata 2020. évi engedélyezett létszáma</t>
  </si>
  <si>
    <t>2 fő</t>
  </si>
  <si>
    <t>Közfoglalkoztatottak 2020. évi létszáma</t>
  </si>
  <si>
    <t xml:space="preserve">                Beleg Község Önkormányzata 2020. évi céltartalékának felosztása</t>
  </si>
  <si>
    <t>2020. évi előirányzat működési célú</t>
  </si>
  <si>
    <t>2020. évi előirányzat felhalmozási célú</t>
  </si>
  <si>
    <t>A 2020. évi várható bevételi és kiadási előirányzatainak teljesítéséről</t>
  </si>
  <si>
    <t>Beleg Község Önkormányzata 2020. évi összevont költségvetési mérlege</t>
  </si>
  <si>
    <t>Könyvtár épületének felújítási pótmunkái</t>
  </si>
  <si>
    <t>21 fő</t>
  </si>
  <si>
    <t>Közmunka program</t>
  </si>
  <si>
    <t>Kötzvilágítási feladatok</t>
  </si>
  <si>
    <t>Gyermekétkeztetés</t>
  </si>
  <si>
    <t>Nonprofit Egyesületek</t>
  </si>
  <si>
    <t>módosítás</t>
  </si>
  <si>
    <t>+352</t>
  </si>
  <si>
    <t>B65 Egyéb működési célú átvett pénzeszköz</t>
  </si>
  <si>
    <t>+942</t>
  </si>
  <si>
    <t>+30</t>
  </si>
  <si>
    <t>+2100</t>
  </si>
  <si>
    <t>+213</t>
  </si>
  <si>
    <t>+294</t>
  </si>
  <si>
    <t>+1163</t>
  </si>
  <si>
    <t>+83</t>
  </si>
  <si>
    <t>-4523</t>
  </si>
  <si>
    <t>K63 Informatikai eszközök beszrzése</t>
  </si>
  <si>
    <t>+350</t>
  </si>
  <si>
    <t>-350</t>
  </si>
  <si>
    <t>+796</t>
  </si>
  <si>
    <t>+215</t>
  </si>
  <si>
    <t>+1173</t>
  </si>
  <si>
    <t>+73</t>
  </si>
  <si>
    <t>-4482</t>
  </si>
  <si>
    <t>-10</t>
  </si>
  <si>
    <t>+10</t>
  </si>
  <si>
    <t>+90</t>
  </si>
  <si>
    <t>+580</t>
  </si>
  <si>
    <t>+2300</t>
  </si>
  <si>
    <t>+13</t>
  </si>
  <si>
    <t>Fertőző megbetergedések megelőzése, járványügyi</t>
  </si>
  <si>
    <t>+70</t>
  </si>
  <si>
    <t>+800</t>
  </si>
  <si>
    <t>+1011</t>
  </si>
  <si>
    <t>- 1 fő</t>
  </si>
  <si>
    <t xml:space="preserve">7 fő </t>
  </si>
  <si>
    <t>Start mintaprogram</t>
  </si>
  <si>
    <t>+10 fő</t>
  </si>
  <si>
    <t>- 11 fő</t>
  </si>
  <si>
    <t>összesen:</t>
  </si>
  <si>
    <t>20 fő</t>
  </si>
  <si>
    <t>+2313</t>
  </si>
  <si>
    <t>+1540</t>
  </si>
  <si>
    <t xml:space="preserve">                                              "4/1. melléklet a 3/2020. (III. 10.) önkormányzati rendelethez"</t>
  </si>
  <si>
    <t xml:space="preserve">  "5/2. melléklet a 3/2020. (III. 10.) önkormányzati rendelethez"</t>
  </si>
  <si>
    <t>"6. melléklet a 3/2020. (III. 10.) önkormányzati rendelethez"</t>
  </si>
  <si>
    <t xml:space="preserve"> "7. melléklet a 3/2020. (III. 10.) önkormányzati rendelethez"</t>
  </si>
  <si>
    <t>"9. melléklet a 3/2020. (III. 10.) önkormányzati rendelethez"</t>
  </si>
  <si>
    <t>"10. melléklet a 3/2020. (III. 10.) önkormányzati rendelethez"</t>
  </si>
  <si>
    <t xml:space="preserve"> "12. melléklet a 3/2020. (III. 10.) önkormányzati rendelethez"</t>
  </si>
  <si>
    <t xml:space="preserve">   "14. melléklet a 3/2020. (III. 10.) önkormányzati rendelethez"</t>
  </si>
  <si>
    <t>"16. melléklet a 3/2020. (III. 10.) önkormányzati rendelethez"</t>
  </si>
  <si>
    <t xml:space="preserve"> "16. melléklet a 3/2020. (III. 10.) önkormányzati rendelethez"</t>
  </si>
  <si>
    <t xml:space="preserve"> </t>
  </si>
  <si>
    <t xml:space="preserve">                                             "4. melléklet a 3/2020. (III. 10.) önkormányzati rendelethez"</t>
  </si>
  <si>
    <t xml:space="preserve">                                            "4/2. melléklet a 3/2020. (III. 10.) önkormányzati rendelethez"</t>
  </si>
  <si>
    <t xml:space="preserve"> "5. melléklet a 3/2020. (III. 10.) önkormányzati rendelethez"</t>
  </si>
  <si>
    <t>"5/1. melléklet a 3/2020. (III. 10.) önkormányzati rendelethez"</t>
  </si>
  <si>
    <t xml:space="preserve">                                              1. melléklet a 6/2020. (IX. 18.) önkormányzati rendelethez</t>
  </si>
  <si>
    <t xml:space="preserve">                                              1/1. melléklet a 6/2020. (IX. 18.) önkormányzati rendelethez</t>
  </si>
  <si>
    <t xml:space="preserve">                                              1/2. melléklet a 6/2020. (IX. 18.) önkormányzati rendelethez</t>
  </si>
  <si>
    <t xml:space="preserve">                                              2. melléklet a 6/2020. (IX. 18.) önkormányzati rendelethez</t>
  </si>
  <si>
    <t xml:space="preserve">                                              2/1. melléklet a 6/2020. (IX. 18.) önkormányzati rendelethez</t>
  </si>
  <si>
    <t xml:space="preserve">                                              2/2. melléklet a 6/2020. (IX. 18.) önkormányzati rendelethez</t>
  </si>
  <si>
    <t xml:space="preserve"> 3. melléklet a 6/2020. (IX. 18.) önkormányzati rendelethez</t>
  </si>
  <si>
    <t xml:space="preserve"> 4. melléklet a 6/2020. (IX. 18.) önkormányzati rendelethez</t>
  </si>
  <si>
    <t xml:space="preserve"> 5. melléklet a 6/2020. (IX. 18.) önkormányzati rendelethez</t>
  </si>
  <si>
    <t xml:space="preserve"> 6. melléklet a 6/2020. (IX. 18.) önkormányzati rendelethez</t>
  </si>
  <si>
    <t xml:space="preserve"> 7. melléklet a 6/2020. (IX. 18.) önkormányzati rendelethez</t>
  </si>
  <si>
    <t>8. melléklet a 6/2020. (IX. 18.) önkormányzati rendelethez</t>
  </si>
  <si>
    <t>9. melléklet a 6/2020. (IX. 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</si>
</sst>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name val="Arial"/>
      <charset val="238"/>
    </font>
    <font>
      <sz val="10"/>
      <name val="Arial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4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Times New Roman CE"/>
      <charset val="238"/>
    </font>
    <font>
      <b/>
      <sz val="11"/>
      <name val="Arial"/>
      <family val="2"/>
    </font>
    <font>
      <b/>
      <i/>
      <sz val="11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0"/>
      <name val="Arial"/>
      <family val="2"/>
    </font>
    <font>
      <b/>
      <i/>
      <sz val="13"/>
      <name val="Times New Roman CE"/>
      <family val="1"/>
      <charset val="238"/>
    </font>
    <font>
      <b/>
      <u/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1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3"/>
      <name val="Times New Roman CE"/>
      <charset val="238"/>
    </font>
    <font>
      <b/>
      <i/>
      <sz val="12"/>
      <name val="Times New Roman CE"/>
      <charset val="238"/>
    </font>
    <font>
      <sz val="12"/>
      <name val="Times New Roman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b/>
      <i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0"/>
      <name val="Times New Roman CE"/>
      <charset val="238"/>
    </font>
    <font>
      <b/>
      <i/>
      <sz val="10"/>
      <name val="Arial CE"/>
      <charset val="238"/>
    </font>
    <font>
      <sz val="10"/>
      <color theme="1"/>
      <name val="Arial CE"/>
      <charset val="238"/>
    </font>
    <font>
      <b/>
      <sz val="8"/>
      <name val="Times New Roman CE"/>
      <charset val="238"/>
    </font>
    <font>
      <b/>
      <i/>
      <sz val="1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6">
    <xf numFmtId="0" fontId="0" fillId="0" borderId="0" xfId="0"/>
    <xf numFmtId="0" fontId="1" fillId="0" borderId="0" xfId="2"/>
    <xf numFmtId="0" fontId="3" fillId="0" borderId="0" xfId="2" applyFont="1" applyAlignment="1">
      <alignment horizontal="center"/>
    </xf>
    <xf numFmtId="0" fontId="5" fillId="0" borderId="0" xfId="2" applyFont="1"/>
    <xf numFmtId="0" fontId="7" fillId="0" borderId="0" xfId="2" applyFont="1"/>
    <xf numFmtId="0" fontId="3" fillId="0" borderId="0" xfId="2" applyFont="1"/>
    <xf numFmtId="0" fontId="1" fillId="2" borderId="0" xfId="2" applyFill="1" applyBorder="1"/>
    <xf numFmtId="0" fontId="8" fillId="0" borderId="0" xfId="2" applyFont="1"/>
    <xf numFmtId="0" fontId="13" fillId="0" borderId="0" xfId="2" applyFont="1" applyAlignment="1"/>
    <xf numFmtId="0" fontId="1" fillId="0" borderId="0" xfId="1"/>
    <xf numFmtId="0" fontId="5" fillId="2" borderId="0" xfId="2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/>
    <xf numFmtId="0" fontId="1" fillId="0" borderId="0" xfId="2" applyBorder="1"/>
    <xf numFmtId="0" fontId="15" fillId="0" borderId="0" xfId="2" applyFont="1" applyAlignment="1">
      <alignment horizontal="center"/>
    </xf>
    <xf numFmtId="0" fontId="17" fillId="2" borderId="0" xfId="2" applyFont="1" applyFill="1" applyBorder="1"/>
    <xf numFmtId="0" fontId="10" fillId="2" borderId="0" xfId="2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2" borderId="0" xfId="2" applyFont="1" applyFill="1" applyBorder="1"/>
    <xf numFmtId="0" fontId="7" fillId="2" borderId="0" xfId="2" applyFont="1" applyFill="1" applyBorder="1"/>
    <xf numFmtId="0" fontId="9" fillId="0" borderId="0" xfId="2" applyFont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6" fillId="2" borderId="0" xfId="2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/>
    <xf numFmtId="0" fontId="5" fillId="2" borderId="0" xfId="0" applyFont="1" applyFill="1" applyBorder="1" applyAlignment="1">
      <alignment horizontal="right" vertical="center"/>
    </xf>
    <xf numFmtId="0" fontId="8" fillId="0" borderId="0" xfId="2" applyFont="1" applyBorder="1"/>
    <xf numFmtId="0" fontId="8" fillId="2" borderId="0" xfId="2" applyFont="1" applyFill="1" applyBorder="1" applyAlignment="1">
      <alignment horizontal="right"/>
    </xf>
    <xf numFmtId="0" fontId="13" fillId="2" borderId="0" xfId="2" applyFont="1" applyFill="1" applyBorder="1"/>
    <xf numFmtId="0" fontId="15" fillId="2" borderId="2" xfId="1" applyFont="1" applyFill="1" applyBorder="1" applyAlignment="1">
      <alignment vertical="center"/>
    </xf>
    <xf numFmtId="0" fontId="7" fillId="2" borderId="0" xfId="2" applyFont="1" applyFill="1" applyBorder="1" applyAlignment="1">
      <alignment horizontal="right"/>
    </xf>
    <xf numFmtId="0" fontId="14" fillId="0" borderId="0" xfId="2" applyFont="1" applyAlignment="1"/>
    <xf numFmtId="0" fontId="16" fillId="0" borderId="0" xfId="2" applyFont="1"/>
    <xf numFmtId="0" fontId="7" fillId="2" borderId="1" xfId="2" applyFont="1" applyFill="1" applyBorder="1"/>
    <xf numFmtId="0" fontId="7" fillId="2" borderId="1" xfId="2" applyFont="1" applyFill="1" applyBorder="1" applyAlignment="1">
      <alignment horizontal="right"/>
    </xf>
    <xf numFmtId="0" fontId="7" fillId="2" borderId="2" xfId="2" applyFont="1" applyFill="1" applyBorder="1"/>
    <xf numFmtId="0" fontId="7" fillId="2" borderId="6" xfId="2" applyFont="1" applyFill="1" applyBorder="1"/>
    <xf numFmtId="0" fontId="7" fillId="2" borderId="7" xfId="2" applyFont="1" applyFill="1" applyBorder="1"/>
    <xf numFmtId="0" fontId="23" fillId="2" borderId="8" xfId="2" applyFont="1" applyFill="1" applyBorder="1"/>
    <xf numFmtId="0" fontId="8" fillId="0" borderId="0" xfId="2" applyFont="1" applyBorder="1" applyAlignment="1">
      <alignment horizontal="right"/>
    </xf>
    <xf numFmtId="0" fontId="6" fillId="2" borderId="2" xfId="2" applyFont="1" applyFill="1" applyBorder="1"/>
    <xf numFmtId="0" fontId="23" fillId="2" borderId="0" xfId="2" applyFont="1" applyFill="1" applyBorder="1"/>
    <xf numFmtId="0" fontId="13" fillId="2" borderId="9" xfId="2" applyFont="1" applyFill="1" applyBorder="1"/>
    <xf numFmtId="0" fontId="23" fillId="2" borderId="10" xfId="2" applyFont="1" applyFill="1" applyBorder="1"/>
    <xf numFmtId="0" fontId="23" fillId="2" borderId="11" xfId="2" applyFont="1" applyFill="1" applyBorder="1"/>
    <xf numFmtId="0" fontId="23" fillId="2" borderId="12" xfId="2" applyFont="1" applyFill="1" applyBorder="1"/>
    <xf numFmtId="0" fontId="10" fillId="3" borderId="10" xfId="2" applyFont="1" applyFill="1" applyBorder="1"/>
    <xf numFmtId="0" fontId="7" fillId="2" borderId="13" xfId="2" applyFont="1" applyFill="1" applyBorder="1"/>
    <xf numFmtId="0" fontId="23" fillId="2" borderId="6" xfId="2" applyFont="1" applyFill="1" applyBorder="1"/>
    <xf numFmtId="0" fontId="23" fillId="2" borderId="14" xfId="2" applyFont="1" applyFill="1" applyBorder="1"/>
    <xf numFmtId="0" fontId="23" fillId="2" borderId="15" xfId="2" applyFont="1" applyFill="1" applyBorder="1"/>
    <xf numFmtId="0" fontId="23" fillId="2" borderId="16" xfId="2" applyFont="1" applyFill="1" applyBorder="1"/>
    <xf numFmtId="0" fontId="23" fillId="2" borderId="17" xfId="2" applyFont="1" applyFill="1" applyBorder="1"/>
    <xf numFmtId="0" fontId="10" fillId="3" borderId="9" xfId="2" applyFont="1" applyFill="1" applyBorder="1"/>
    <xf numFmtId="0" fontId="10" fillId="4" borderId="9" xfId="2" applyFont="1" applyFill="1" applyBorder="1"/>
    <xf numFmtId="0" fontId="10" fillId="3" borderId="18" xfId="2" applyFont="1" applyFill="1" applyBorder="1"/>
    <xf numFmtId="0" fontId="8" fillId="2" borderId="19" xfId="2" applyFont="1" applyFill="1" applyBorder="1"/>
    <xf numFmtId="0" fontId="10" fillId="4" borderId="10" xfId="2" applyFont="1" applyFill="1" applyBorder="1"/>
    <xf numFmtId="0" fontId="10" fillId="4" borderId="18" xfId="2" applyFont="1" applyFill="1" applyBorder="1"/>
    <xf numFmtId="0" fontId="21" fillId="2" borderId="0" xfId="0" applyFont="1" applyFill="1" applyBorder="1"/>
    <xf numFmtId="0" fontId="0" fillId="0" borderId="7" xfId="0" applyBorder="1"/>
    <xf numFmtId="0" fontId="0" fillId="0" borderId="8" xfId="0" applyBorder="1"/>
    <xf numFmtId="0" fontId="0" fillId="0" borderId="20" xfId="0" applyBorder="1"/>
    <xf numFmtId="0" fontId="5" fillId="2" borderId="0" xfId="1" applyFont="1" applyFill="1" applyBorder="1" applyAlignment="1">
      <alignment vertical="center"/>
    </xf>
    <xf numFmtId="0" fontId="29" fillId="2" borderId="0" xfId="2" applyFont="1" applyFill="1" applyBorder="1" applyAlignment="1">
      <alignment vertical="center" wrapText="1"/>
    </xf>
    <xf numFmtId="0" fontId="10" fillId="0" borderId="0" xfId="2" applyFont="1"/>
    <xf numFmtId="0" fontId="8" fillId="2" borderId="0" xfId="2" applyFont="1" applyFill="1" applyBorder="1" applyAlignment="1">
      <alignment horizontal="left" vertical="center"/>
    </xf>
    <xf numFmtId="0" fontId="10" fillId="0" borderId="0" xfId="2" applyFont="1" applyAlignment="1">
      <alignment horizontal="right"/>
    </xf>
    <xf numFmtId="0" fontId="8" fillId="2" borderId="0" xfId="2" applyFont="1" applyFill="1" applyBorder="1" applyAlignment="1">
      <alignment vertical="center"/>
    </xf>
    <xf numFmtId="0" fontId="10" fillId="0" borderId="0" xfId="2" applyFont="1" applyBorder="1" applyAlignment="1">
      <alignment horizontal="right"/>
    </xf>
    <xf numFmtId="0" fontId="10" fillId="2" borderId="0" xfId="2" applyFont="1" applyFill="1" applyBorder="1" applyAlignment="1">
      <alignment horizontal="right" vertical="center" wrapText="1"/>
    </xf>
    <xf numFmtId="0" fontId="26" fillId="2" borderId="0" xfId="2" applyFont="1" applyFill="1" applyBorder="1"/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0" fontId="20" fillId="4" borderId="23" xfId="0" applyFont="1" applyFill="1" applyBorder="1"/>
    <xf numFmtId="0" fontId="20" fillId="4" borderId="24" xfId="0" applyFont="1" applyFill="1" applyBorder="1"/>
    <xf numFmtId="0" fontId="20" fillId="4" borderId="25" xfId="0" applyFont="1" applyFill="1" applyBorder="1"/>
    <xf numFmtId="0" fontId="20" fillId="4" borderId="26" xfId="0" applyFont="1" applyFill="1" applyBorder="1"/>
    <xf numFmtId="0" fontId="20" fillId="4" borderId="27" xfId="0" applyFont="1" applyFill="1" applyBorder="1"/>
    <xf numFmtId="0" fontId="20" fillId="4" borderId="28" xfId="0" applyFont="1" applyFill="1" applyBorder="1"/>
    <xf numFmtId="0" fontId="0" fillId="2" borderId="6" xfId="0" applyFill="1" applyBorder="1"/>
    <xf numFmtId="0" fontId="9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" fillId="0" borderId="1" xfId="2" applyBorder="1" applyAlignment="1">
      <alignment horizontal="center"/>
    </xf>
    <xf numFmtId="0" fontId="20" fillId="4" borderId="29" xfId="0" applyFont="1" applyFill="1" applyBorder="1"/>
    <xf numFmtId="0" fontId="20" fillId="0" borderId="30" xfId="0" applyFont="1" applyBorder="1"/>
    <xf numFmtId="0" fontId="20" fillId="0" borderId="31" xfId="0" applyFont="1" applyBorder="1"/>
    <xf numFmtId="0" fontId="32" fillId="2" borderId="32" xfId="0" applyFont="1" applyFill="1" applyBorder="1"/>
    <xf numFmtId="0" fontId="20" fillId="4" borderId="33" xfId="0" applyFont="1" applyFill="1" applyBorder="1"/>
    <xf numFmtId="0" fontId="20" fillId="2" borderId="14" xfId="0" applyFont="1" applyFill="1" applyBorder="1"/>
    <xf numFmtId="0" fontId="20" fillId="4" borderId="31" xfId="0" applyFont="1" applyFill="1" applyBorder="1"/>
    <xf numFmtId="0" fontId="20" fillId="0" borderId="34" xfId="0" applyFont="1" applyBorder="1"/>
    <xf numFmtId="0" fontId="0" fillId="2" borderId="13" xfId="0" applyFill="1" applyBorder="1"/>
    <xf numFmtId="0" fontId="0" fillId="2" borderId="21" xfId="0" applyFill="1" applyBorder="1"/>
    <xf numFmtId="0" fontId="7" fillId="2" borderId="21" xfId="2" applyFont="1" applyFill="1" applyBorder="1"/>
    <xf numFmtId="0" fontId="7" fillId="2" borderId="3" xfId="2" applyFont="1" applyFill="1" applyBorder="1"/>
    <xf numFmtId="0" fontId="7" fillId="2" borderId="35" xfId="2" applyFont="1" applyFill="1" applyBorder="1"/>
    <xf numFmtId="0" fontId="8" fillId="2" borderId="36" xfId="2" applyFont="1" applyFill="1" applyBorder="1"/>
    <xf numFmtId="0" fontId="0" fillId="0" borderId="26" xfId="0" applyBorder="1"/>
    <xf numFmtId="0" fontId="5" fillId="2" borderId="3" xfId="1" applyFont="1" applyFill="1" applyBorder="1" applyAlignment="1">
      <alignment vertical="center"/>
    </xf>
    <xf numFmtId="0" fontId="15" fillId="2" borderId="3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35" fillId="2" borderId="2" xfId="1" applyFont="1" applyFill="1" applyBorder="1" applyAlignment="1">
      <alignment vertical="center"/>
    </xf>
    <xf numFmtId="0" fontId="36" fillId="2" borderId="2" xfId="1" applyFont="1" applyFill="1" applyBorder="1"/>
    <xf numFmtId="0" fontId="37" fillId="2" borderId="2" xfId="1" applyFont="1" applyFill="1" applyBorder="1"/>
    <xf numFmtId="0" fontId="36" fillId="2" borderId="2" xfId="1" applyFont="1" applyFill="1" applyBorder="1" applyAlignment="1">
      <alignment vertical="center"/>
    </xf>
    <xf numFmtId="0" fontId="39" fillId="2" borderId="3" xfId="1" applyFont="1" applyFill="1" applyBorder="1"/>
    <xf numFmtId="0" fontId="36" fillId="2" borderId="3" xfId="1" applyFont="1" applyFill="1" applyBorder="1"/>
    <xf numFmtId="0" fontId="37" fillId="2" borderId="3" xfId="1" applyFont="1" applyFill="1" applyBorder="1"/>
    <xf numFmtId="0" fontId="37" fillId="2" borderId="3" xfId="1" applyFont="1" applyFill="1" applyBorder="1" applyAlignment="1">
      <alignment vertical="center"/>
    </xf>
    <xf numFmtId="0" fontId="36" fillId="2" borderId="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wrapText="1"/>
    </xf>
    <xf numFmtId="0" fontId="5" fillId="2" borderId="3" xfId="2" applyFont="1" applyFill="1" applyBorder="1"/>
    <xf numFmtId="0" fontId="25" fillId="2" borderId="0" xfId="2" applyFont="1" applyFill="1" applyBorder="1"/>
    <xf numFmtId="0" fontId="12" fillId="2" borderId="0" xfId="2" applyFont="1" applyFill="1" applyBorder="1"/>
    <xf numFmtId="0" fontId="28" fillId="2" borderId="0" xfId="2" applyFont="1" applyFill="1" applyBorder="1"/>
    <xf numFmtId="0" fontId="5" fillId="2" borderId="2" xfId="2" applyFont="1" applyFill="1" applyBorder="1"/>
    <xf numFmtId="0" fontId="5" fillId="2" borderId="3" xfId="2" applyFont="1" applyFill="1" applyBorder="1" applyAlignment="1">
      <alignment horizontal="right"/>
    </xf>
    <xf numFmtId="0" fontId="4" fillId="2" borderId="2" xfId="2" applyFont="1" applyFill="1" applyBorder="1"/>
    <xf numFmtId="0" fontId="4" fillId="2" borderId="3" xfId="2" applyFont="1" applyFill="1" applyBorder="1"/>
    <xf numFmtId="0" fontId="25" fillId="2" borderId="2" xfId="2" applyFont="1" applyFill="1" applyBorder="1"/>
    <xf numFmtId="0" fontId="15" fillId="2" borderId="2" xfId="2" applyFont="1" applyFill="1" applyBorder="1"/>
    <xf numFmtId="0" fontId="4" fillId="2" borderId="3" xfId="2" applyFont="1" applyFill="1" applyBorder="1" applyAlignment="1">
      <alignment horizontal="right"/>
    </xf>
    <xf numFmtId="0" fontId="6" fillId="2" borderId="3" xfId="2" applyFont="1" applyFill="1" applyBorder="1" applyAlignment="1">
      <alignment horizontal="center" vertical="center" wrapText="1"/>
    </xf>
    <xf numFmtId="0" fontId="35" fillId="2" borderId="2" xfId="2" applyFont="1" applyFill="1" applyBorder="1"/>
    <xf numFmtId="0" fontId="12" fillId="2" borderId="2" xfId="2" applyFont="1" applyFill="1" applyBorder="1"/>
    <xf numFmtId="0" fontId="5" fillId="2" borderId="1" xfId="0" applyFont="1" applyFill="1" applyBorder="1" applyAlignment="1">
      <alignment vertical="center"/>
    </xf>
    <xf numFmtId="0" fontId="2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7" fillId="2" borderId="0" xfId="0" applyFont="1" applyFill="1" applyBorder="1"/>
    <xf numFmtId="0" fontId="5" fillId="2" borderId="0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22" fillId="0" borderId="0" xfId="0" applyFont="1"/>
    <xf numFmtId="0" fontId="5" fillId="0" borderId="0" xfId="1" applyFont="1" applyBorder="1" applyAlignment="1">
      <alignment vertical="center"/>
    </xf>
    <xf numFmtId="0" fontId="34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wrapText="1"/>
    </xf>
    <xf numFmtId="0" fontId="5" fillId="2" borderId="0" xfId="2" applyFont="1" applyFill="1" applyBorder="1" applyAlignment="1">
      <alignment wrapText="1"/>
    </xf>
    <xf numFmtId="0" fontId="6" fillId="2" borderId="0" xfId="2" applyFont="1" applyFill="1" applyBorder="1" applyAlignment="1">
      <alignment horizontal="center" vertical="center"/>
    </xf>
    <xf numFmtId="0" fontId="14" fillId="0" borderId="26" xfId="2" applyFont="1" applyBorder="1" applyAlignment="1">
      <alignment horizontal="center"/>
    </xf>
    <xf numFmtId="0" fontId="4" fillId="0" borderId="27" xfId="2" applyFont="1" applyBorder="1" applyAlignment="1">
      <alignment horizontal="center" wrapText="1"/>
    </xf>
    <xf numFmtId="0" fontId="4" fillId="0" borderId="28" xfId="2" applyFont="1" applyBorder="1" applyAlignment="1">
      <alignment horizontal="center" wrapText="1"/>
    </xf>
    <xf numFmtId="0" fontId="1" fillId="0" borderId="2" xfId="2" applyBorder="1"/>
    <xf numFmtId="0" fontId="33" fillId="2" borderId="7" xfId="2" applyFont="1" applyFill="1" applyBorder="1" applyAlignment="1">
      <alignment horizontal="left" vertical="center"/>
    </xf>
    <xf numFmtId="0" fontId="34" fillId="2" borderId="8" xfId="2" applyFont="1" applyFill="1" applyBorder="1" applyAlignment="1">
      <alignment horizontal="center" vertical="center"/>
    </xf>
    <xf numFmtId="0" fontId="1" fillId="0" borderId="0" xfId="2" applyAlignment="1">
      <alignment horizontal="right"/>
    </xf>
    <xf numFmtId="0" fontId="22" fillId="0" borderId="2" xfId="0" applyFont="1" applyBorder="1"/>
    <xf numFmtId="0" fontId="8" fillId="2" borderId="2" xfId="2" applyFont="1" applyFill="1" applyBorder="1"/>
    <xf numFmtId="0" fontId="8" fillId="0" borderId="0" xfId="2" applyFont="1" applyAlignment="1">
      <alignment horizontal="right"/>
    </xf>
    <xf numFmtId="0" fontId="11" fillId="0" borderId="0" xfId="2" applyFont="1" applyAlignment="1"/>
    <xf numFmtId="0" fontId="41" fillId="2" borderId="2" xfId="2" applyFont="1" applyFill="1" applyBorder="1"/>
    <xf numFmtId="0" fontId="14" fillId="2" borderId="2" xfId="1" applyFont="1" applyFill="1" applyBorder="1" applyAlignment="1">
      <alignment vertical="center"/>
    </xf>
    <xf numFmtId="0" fontId="15" fillId="2" borderId="7" xfId="1" applyFont="1" applyFill="1" applyBorder="1" applyAlignment="1">
      <alignment vertical="center"/>
    </xf>
    <xf numFmtId="0" fontId="12" fillId="2" borderId="26" xfId="2" applyFont="1" applyFill="1" applyBorder="1"/>
    <xf numFmtId="0" fontId="10" fillId="2" borderId="28" xfId="2" applyFont="1" applyFill="1" applyBorder="1" applyAlignment="1">
      <alignment horizontal="center"/>
    </xf>
    <xf numFmtId="0" fontId="13" fillId="2" borderId="2" xfId="2" applyFont="1" applyFill="1" applyBorder="1"/>
    <xf numFmtId="0" fontId="42" fillId="2" borderId="2" xfId="2" applyFont="1" applyFill="1" applyBorder="1"/>
    <xf numFmtId="0" fontId="12" fillId="2" borderId="3" xfId="2" applyFont="1" applyFill="1" applyBorder="1"/>
    <xf numFmtId="0" fontId="43" fillId="0" borderId="2" xfId="2" applyFont="1" applyBorder="1"/>
    <xf numFmtId="0" fontId="44" fillId="0" borderId="2" xfId="2" applyFont="1" applyBorder="1"/>
    <xf numFmtId="0" fontId="44" fillId="0" borderId="7" xfId="2" applyFont="1" applyBorder="1"/>
    <xf numFmtId="0" fontId="19" fillId="0" borderId="0" xfId="0" applyFont="1"/>
    <xf numFmtId="0" fontId="14" fillId="2" borderId="3" xfId="1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12" fillId="2" borderId="7" xfId="2" applyFont="1" applyFill="1" applyBorder="1"/>
    <xf numFmtId="0" fontId="15" fillId="2" borderId="0" xfId="2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" fillId="0" borderId="3" xfId="2" applyBorder="1" applyAlignment="1">
      <alignment horizontal="center"/>
    </xf>
    <xf numFmtId="0" fontId="34" fillId="2" borderId="20" xfId="2" applyFont="1" applyFill="1" applyBorder="1" applyAlignment="1">
      <alignment horizontal="center" vertical="center"/>
    </xf>
    <xf numFmtId="0" fontId="19" fillId="0" borderId="0" xfId="2" applyFont="1"/>
    <xf numFmtId="0" fontId="22" fillId="0" borderId="0" xfId="0" applyFont="1" applyAlignment="1">
      <alignment horizontal="left"/>
    </xf>
    <xf numFmtId="0" fontId="45" fillId="0" borderId="2" xfId="0" applyFont="1" applyBorder="1"/>
    <xf numFmtId="0" fontId="45" fillId="0" borderId="1" xfId="0" applyFont="1" applyBorder="1"/>
    <xf numFmtId="0" fontId="45" fillId="0" borderId="3" xfId="0" applyFont="1" applyBorder="1"/>
    <xf numFmtId="0" fontId="8" fillId="2" borderId="3" xfId="2" applyFont="1" applyFill="1" applyBorder="1"/>
    <xf numFmtId="0" fontId="13" fillId="2" borderId="3" xfId="2" applyFont="1" applyFill="1" applyBorder="1"/>
    <xf numFmtId="0" fontId="41" fillId="2" borderId="3" xfId="2" applyFont="1" applyFill="1" applyBorder="1"/>
    <xf numFmtId="0" fontId="10" fillId="2" borderId="3" xfId="2" applyFont="1" applyFill="1" applyBorder="1"/>
    <xf numFmtId="0" fontId="19" fillId="0" borderId="3" xfId="2" applyFont="1" applyBorder="1"/>
    <xf numFmtId="0" fontId="46" fillId="0" borderId="3" xfId="2" applyFont="1" applyBorder="1"/>
    <xf numFmtId="0" fontId="46" fillId="0" borderId="20" xfId="2" applyFont="1" applyBorder="1"/>
    <xf numFmtId="0" fontId="42" fillId="2" borderId="0" xfId="2" applyFont="1" applyFill="1" applyBorder="1"/>
    <xf numFmtId="0" fontId="22" fillId="0" borderId="1" xfId="0" applyFont="1" applyBorder="1"/>
    <xf numFmtId="0" fontId="22" fillId="0" borderId="3" xfId="0" applyFont="1" applyBorder="1"/>
    <xf numFmtId="0" fontId="5" fillId="0" borderId="0" xfId="2" applyFont="1" applyAlignment="1"/>
    <xf numFmtId="0" fontId="14" fillId="2" borderId="13" xfId="1" applyFont="1" applyFill="1" applyBorder="1" applyAlignment="1">
      <alignment vertical="center"/>
    </xf>
    <xf numFmtId="0" fontId="14" fillId="2" borderId="21" xfId="1" applyFont="1" applyFill="1" applyBorder="1" applyAlignment="1">
      <alignment vertical="center"/>
    </xf>
    <xf numFmtId="0" fontId="15" fillId="2" borderId="20" xfId="1" applyFont="1" applyFill="1" applyBorder="1" applyAlignment="1">
      <alignment vertical="center"/>
    </xf>
    <xf numFmtId="0" fontId="14" fillId="2" borderId="2" xfId="2" applyFont="1" applyFill="1" applyBorder="1"/>
    <xf numFmtId="0" fontId="14" fillId="2" borderId="3" xfId="2" applyFont="1" applyFill="1" applyBorder="1"/>
    <xf numFmtId="0" fontId="15" fillId="2" borderId="3" xfId="2" applyFont="1" applyFill="1" applyBorder="1"/>
    <xf numFmtId="0" fontId="35" fillId="2" borderId="3" xfId="2" applyFont="1" applyFill="1" applyBorder="1"/>
    <xf numFmtId="0" fontId="15" fillId="2" borderId="3" xfId="2" applyFont="1" applyFill="1" applyBorder="1" applyAlignment="1">
      <alignment horizontal="right"/>
    </xf>
    <xf numFmtId="0" fontId="40" fillId="2" borderId="3" xfId="2" applyFont="1" applyFill="1" applyBorder="1"/>
    <xf numFmtId="0" fontId="4" fillId="2" borderId="13" xfId="2" applyFont="1" applyFill="1" applyBorder="1"/>
    <xf numFmtId="0" fontId="4" fillId="2" borderId="9" xfId="2" applyFont="1" applyFill="1" applyBorder="1" applyAlignment="1">
      <alignment horizontal="center" vertical="center"/>
    </xf>
    <xf numFmtId="0" fontId="4" fillId="2" borderId="18" xfId="2" applyFont="1" applyFill="1" applyBorder="1" applyAlignment="1">
      <alignment horizontal="center" vertical="center" wrapText="1"/>
    </xf>
    <xf numFmtId="0" fontId="39" fillId="2" borderId="2" xfId="1" applyFont="1" applyFill="1" applyBorder="1"/>
    <xf numFmtId="0" fontId="35" fillId="2" borderId="3" xfId="1" applyFont="1" applyFill="1" applyBorder="1" applyAlignment="1">
      <alignment vertical="center"/>
    </xf>
    <xf numFmtId="0" fontId="47" fillId="2" borderId="13" xfId="2" applyFont="1" applyFill="1" applyBorder="1"/>
    <xf numFmtId="0" fontId="14" fillId="2" borderId="3" xfId="2" applyFont="1" applyFill="1" applyBorder="1" applyAlignment="1">
      <alignment horizontal="right"/>
    </xf>
    <xf numFmtId="0" fontId="7" fillId="2" borderId="22" xfId="2" applyFont="1" applyFill="1" applyBorder="1"/>
    <xf numFmtId="0" fontId="7" fillId="2" borderId="4" xfId="2" applyFont="1" applyFill="1" applyBorder="1"/>
    <xf numFmtId="0" fontId="7" fillId="2" borderId="5" xfId="2" applyFont="1" applyFill="1" applyBorder="1"/>
    <xf numFmtId="0" fontId="39" fillId="2" borderId="2" xfId="1" applyFont="1" applyFill="1" applyBorder="1" applyAlignment="1">
      <alignment vertical="center"/>
    </xf>
    <xf numFmtId="0" fontId="35" fillId="2" borderId="3" xfId="1" applyFont="1" applyFill="1" applyBorder="1" applyAlignment="1">
      <alignment horizontal="right" vertical="center"/>
    </xf>
    <xf numFmtId="0" fontId="37" fillId="2" borderId="21" xfId="1" applyFont="1" applyFill="1" applyBorder="1" applyAlignment="1">
      <alignment vertical="center"/>
    </xf>
    <xf numFmtId="0" fontId="35" fillId="2" borderId="3" xfId="2" applyFont="1" applyFill="1" applyBorder="1" applyAlignment="1">
      <alignment horizontal="right"/>
    </xf>
    <xf numFmtId="0" fontId="42" fillId="3" borderId="10" xfId="2" applyFont="1" applyFill="1" applyBorder="1"/>
    <xf numFmtId="0" fontId="0" fillId="0" borderId="0" xfId="0" applyBorder="1"/>
    <xf numFmtId="0" fontId="39" fillId="2" borderId="3" xfId="1" applyFont="1" applyFill="1" applyBorder="1" applyAlignment="1">
      <alignment vertical="center"/>
    </xf>
    <xf numFmtId="0" fontId="38" fillId="2" borderId="22" xfId="1" applyFont="1" applyFill="1" applyBorder="1"/>
    <xf numFmtId="0" fontId="19" fillId="2" borderId="17" xfId="1" applyFont="1" applyFill="1" applyBorder="1"/>
    <xf numFmtId="0" fontId="37" fillId="2" borderId="5" xfId="1" applyFont="1" applyFill="1" applyBorder="1"/>
    <xf numFmtId="0" fontId="35" fillId="2" borderId="0" xfId="1" applyFont="1" applyFill="1" applyBorder="1" applyAlignment="1">
      <alignment vertical="center"/>
    </xf>
    <xf numFmtId="0" fontId="36" fillId="2" borderId="0" xfId="1" applyFont="1" applyFill="1" applyBorder="1"/>
    <xf numFmtId="0" fontId="20" fillId="0" borderId="30" xfId="0" applyFont="1" applyBorder="1" applyAlignment="1">
      <alignment wrapText="1"/>
    </xf>
    <xf numFmtId="0" fontId="36" fillId="0" borderId="1" xfId="2" applyFont="1" applyBorder="1"/>
    <xf numFmtId="0" fontId="48" fillId="0" borderId="0" xfId="2" applyFont="1"/>
    <xf numFmtId="0" fontId="49" fillId="6" borderId="37" xfId="2" applyFont="1" applyFill="1" applyBorder="1" applyAlignment="1">
      <alignment wrapText="1"/>
    </xf>
    <xf numFmtId="0" fontId="1" fillId="0" borderId="6" xfId="2" applyBorder="1"/>
    <xf numFmtId="0" fontId="1" fillId="0" borderId="38" xfId="2" applyBorder="1"/>
    <xf numFmtId="0" fontId="1" fillId="0" borderId="1" xfId="2" applyBorder="1"/>
    <xf numFmtId="0" fontId="1" fillId="6" borderId="38" xfId="2" applyFill="1" applyBorder="1"/>
    <xf numFmtId="0" fontId="1" fillId="6" borderId="14" xfId="2" applyFill="1" applyBorder="1" applyAlignment="1">
      <alignment horizontal="right"/>
    </xf>
    <xf numFmtId="0" fontId="1" fillId="0" borderId="31" xfId="2" applyBorder="1" applyAlignment="1">
      <alignment horizontal="right"/>
    </xf>
    <xf numFmtId="0" fontId="1" fillId="0" borderId="0" xfId="2" applyFont="1"/>
    <xf numFmtId="0" fontId="42" fillId="2" borderId="3" xfId="2" applyFont="1" applyFill="1" applyBorder="1"/>
    <xf numFmtId="0" fontId="8" fillId="5" borderId="39" xfId="2" applyFont="1" applyFill="1" applyBorder="1"/>
    <xf numFmtId="0" fontId="47" fillId="5" borderId="40" xfId="2" applyFont="1" applyFill="1" applyBorder="1"/>
    <xf numFmtId="0" fontId="37" fillId="2" borderId="0" xfId="1" applyFont="1" applyFill="1" applyBorder="1"/>
    <xf numFmtId="0" fontId="14" fillId="2" borderId="26" xfId="1" applyFont="1" applyFill="1" applyBorder="1" applyAlignment="1">
      <alignment vertical="center"/>
    </xf>
    <xf numFmtId="0" fontId="35" fillId="2" borderId="7" xfId="1" applyFont="1" applyFill="1" applyBorder="1" applyAlignment="1">
      <alignment vertical="center"/>
    </xf>
    <xf numFmtId="0" fontId="36" fillId="2" borderId="20" xfId="1" applyFont="1" applyFill="1" applyBorder="1"/>
    <xf numFmtId="0" fontId="5" fillId="2" borderId="1" xfId="0" applyFont="1" applyFill="1" applyBorder="1" applyAlignment="1">
      <alignment vertical="center" wrapText="1"/>
    </xf>
    <xf numFmtId="0" fontId="48" fillId="0" borderId="7" xfId="2" applyFont="1" applyBorder="1"/>
    <xf numFmtId="0" fontId="13" fillId="0" borderId="0" xfId="2" applyFont="1" applyBorder="1"/>
    <xf numFmtId="0" fontId="50" fillId="2" borderId="13" xfId="2" applyFont="1" applyFill="1" applyBorder="1"/>
    <xf numFmtId="0" fontId="20" fillId="4" borderId="39" xfId="0" applyFont="1" applyFill="1" applyBorder="1"/>
    <xf numFmtId="0" fontId="20" fillId="4" borderId="40" xfId="0" applyFont="1" applyFill="1" applyBorder="1"/>
    <xf numFmtId="0" fontId="20" fillId="4" borderId="41" xfId="0" applyFont="1" applyFill="1" applyBorder="1"/>
    <xf numFmtId="0" fontId="45" fillId="2" borderId="7" xfId="0" applyFont="1" applyFill="1" applyBorder="1"/>
    <xf numFmtId="0" fontId="45" fillId="2" borderId="8" xfId="0" applyFont="1" applyFill="1" applyBorder="1"/>
    <xf numFmtId="0" fontId="45" fillId="2" borderId="20" xfId="0" applyFont="1" applyFill="1" applyBorder="1"/>
    <xf numFmtId="0" fontId="27" fillId="4" borderId="39" xfId="0" applyFont="1" applyFill="1" applyBorder="1"/>
    <xf numFmtId="0" fontId="27" fillId="4" borderId="40" xfId="0" applyFont="1" applyFill="1" applyBorder="1"/>
    <xf numFmtId="0" fontId="27" fillId="4" borderId="41" xfId="0" applyFont="1" applyFill="1" applyBorder="1"/>
    <xf numFmtId="0" fontId="0" fillId="4" borderId="22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27" xfId="0" applyBorder="1"/>
    <xf numFmtId="0" fontId="0" fillId="0" borderId="28" xfId="0" applyBorder="1"/>
    <xf numFmtId="3" fontId="10" fillId="2" borderId="21" xfId="2" applyNumberFormat="1" applyFont="1" applyFill="1" applyBorder="1"/>
    <xf numFmtId="3" fontId="35" fillId="2" borderId="3" xfId="2" applyNumberFormat="1" applyFont="1" applyFill="1" applyBorder="1"/>
    <xf numFmtId="3" fontId="5" fillId="2" borderId="3" xfId="2" applyNumberFormat="1" applyFont="1" applyFill="1" applyBorder="1"/>
    <xf numFmtId="3" fontId="35" fillId="2" borderId="3" xfId="2" applyNumberFormat="1" applyFont="1" applyFill="1" applyBorder="1" applyAlignment="1">
      <alignment horizontal="right"/>
    </xf>
    <xf numFmtId="3" fontId="15" fillId="2" borderId="3" xfId="2" applyNumberFormat="1" applyFont="1" applyFill="1" applyBorder="1"/>
    <xf numFmtId="3" fontId="5" fillId="2" borderId="3" xfId="2" applyNumberFormat="1" applyFont="1" applyFill="1" applyBorder="1" applyAlignment="1">
      <alignment horizontal="right"/>
    </xf>
    <xf numFmtId="3" fontId="14" fillId="2" borderId="3" xfId="2" applyNumberFormat="1" applyFont="1" applyFill="1" applyBorder="1" applyAlignment="1">
      <alignment horizontal="right"/>
    </xf>
    <xf numFmtId="3" fontId="25" fillId="2" borderId="3" xfId="2" applyNumberFormat="1" applyFont="1" applyFill="1" applyBorder="1"/>
    <xf numFmtId="3" fontId="14" fillId="2" borderId="20" xfId="2" applyNumberFormat="1" applyFont="1" applyFill="1" applyBorder="1"/>
    <xf numFmtId="3" fontId="37" fillId="2" borderId="3" xfId="1" applyNumberFormat="1" applyFont="1" applyFill="1" applyBorder="1" applyAlignment="1">
      <alignment vertical="center"/>
    </xf>
    <xf numFmtId="3" fontId="39" fillId="2" borderId="3" xfId="1" applyNumberFormat="1" applyFont="1" applyFill="1" applyBorder="1"/>
    <xf numFmtId="3" fontId="37" fillId="2" borderId="17" xfId="1" applyNumberFormat="1" applyFont="1" applyFill="1" applyBorder="1"/>
    <xf numFmtId="0" fontId="20" fillId="0" borderId="0" xfId="0" applyFont="1" applyAlignment="1">
      <alignment horizontal="right"/>
    </xf>
    <xf numFmtId="0" fontId="39" fillId="2" borderId="2" xfId="1" applyFont="1" applyFill="1" applyBorder="1" applyAlignment="1">
      <alignment horizontal="center" vertical="center"/>
    </xf>
    <xf numFmtId="49" fontId="35" fillId="2" borderId="3" xfId="1" applyNumberFormat="1" applyFont="1" applyFill="1" applyBorder="1" applyAlignment="1">
      <alignment horizontal="right" vertical="center"/>
    </xf>
    <xf numFmtId="0" fontId="35" fillId="2" borderId="2" xfId="1" applyFont="1" applyFill="1" applyBorder="1" applyAlignment="1">
      <alignment horizontal="center" vertical="center"/>
    </xf>
    <xf numFmtId="49" fontId="39" fillId="2" borderId="3" xfId="1" applyNumberFormat="1" applyFont="1" applyFill="1" applyBorder="1" applyAlignment="1">
      <alignment horizontal="right" vertical="center"/>
    </xf>
    <xf numFmtId="3" fontId="14" fillId="2" borderId="21" xfId="1" applyNumberFormat="1" applyFont="1" applyFill="1" applyBorder="1" applyAlignment="1">
      <alignment vertical="center"/>
    </xf>
    <xf numFmtId="3" fontId="35" fillId="2" borderId="3" xfId="1" applyNumberFormat="1" applyFont="1" applyFill="1" applyBorder="1" applyAlignment="1">
      <alignment vertical="center"/>
    </xf>
    <xf numFmtId="3" fontId="15" fillId="2" borderId="3" xfId="1" applyNumberFormat="1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14" fillId="2" borderId="3" xfId="1" applyNumberFormat="1" applyFont="1" applyFill="1" applyBorder="1" applyAlignment="1">
      <alignment vertical="center"/>
    </xf>
    <xf numFmtId="3" fontId="35" fillId="2" borderId="3" xfId="1" applyNumberFormat="1" applyFont="1" applyFill="1" applyBorder="1" applyAlignment="1">
      <alignment horizontal="right" vertical="center"/>
    </xf>
    <xf numFmtId="3" fontId="4" fillId="2" borderId="3" xfId="1" applyNumberFormat="1" applyFont="1" applyFill="1" applyBorder="1" applyAlignment="1">
      <alignment vertical="center"/>
    </xf>
    <xf numFmtId="3" fontId="37" fillId="2" borderId="3" xfId="1" applyNumberFormat="1" applyFont="1" applyFill="1" applyBorder="1"/>
    <xf numFmtId="3" fontId="36" fillId="2" borderId="3" xfId="1" applyNumberFormat="1" applyFont="1" applyFill="1" applyBorder="1" applyAlignment="1">
      <alignment vertical="center"/>
    </xf>
    <xf numFmtId="3" fontId="36" fillId="2" borderId="3" xfId="1" applyNumberFormat="1" applyFont="1" applyFill="1" applyBorder="1"/>
    <xf numFmtId="3" fontId="37" fillId="2" borderId="5" xfId="1" applyNumberFormat="1" applyFont="1" applyFill="1" applyBorder="1"/>
    <xf numFmtId="3" fontId="14" fillId="2" borderId="28" xfId="1" applyNumberFormat="1" applyFont="1" applyFill="1" applyBorder="1" applyAlignment="1">
      <alignment vertical="center"/>
    </xf>
    <xf numFmtId="3" fontId="15" fillId="2" borderId="20" xfId="1" applyNumberFormat="1" applyFont="1" applyFill="1" applyBorder="1" applyAlignment="1">
      <alignment vertical="center"/>
    </xf>
    <xf numFmtId="3" fontId="36" fillId="2" borderId="0" xfId="1" applyNumberFormat="1" applyFont="1" applyFill="1" applyBorder="1"/>
    <xf numFmtId="3" fontId="15" fillId="2" borderId="0" xfId="1" applyNumberFormat="1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vertical="center"/>
    </xf>
    <xf numFmtId="3" fontId="4" fillId="2" borderId="18" xfId="1" applyNumberFormat="1" applyFont="1" applyFill="1" applyBorder="1" applyAlignment="1">
      <alignment horizontal="center" wrapText="1"/>
    </xf>
    <xf numFmtId="3" fontId="37" fillId="2" borderId="21" xfId="1" applyNumberFormat="1" applyFont="1" applyFill="1" applyBorder="1" applyAlignment="1">
      <alignment vertical="center"/>
    </xf>
    <xf numFmtId="3" fontId="39" fillId="2" borderId="3" xfId="1" applyNumberFormat="1" applyFont="1" applyFill="1" applyBorder="1" applyAlignment="1">
      <alignment vertical="center"/>
    </xf>
    <xf numFmtId="3" fontId="4" fillId="2" borderId="21" xfId="2" applyNumberFormat="1" applyFont="1" applyFill="1" applyBorder="1"/>
    <xf numFmtId="3" fontId="15" fillId="2" borderId="3" xfId="2" applyNumberFormat="1" applyFont="1" applyFill="1" applyBorder="1" applyAlignment="1">
      <alignment horizontal="right" vertical="center" wrapText="1"/>
    </xf>
    <xf numFmtId="3" fontId="4" fillId="2" borderId="3" xfId="2" applyNumberFormat="1" applyFont="1" applyFill="1" applyBorder="1"/>
    <xf numFmtId="3" fontId="14" fillId="2" borderId="3" xfId="2" applyNumberFormat="1" applyFont="1" applyFill="1" applyBorder="1"/>
    <xf numFmtId="3" fontId="15" fillId="2" borderId="3" xfId="2" applyNumberFormat="1" applyFont="1" applyFill="1" applyBorder="1" applyAlignment="1">
      <alignment horizontal="right"/>
    </xf>
    <xf numFmtId="3" fontId="40" fillId="2" borderId="3" xfId="2" applyNumberFormat="1" applyFont="1" applyFill="1" applyBorder="1"/>
    <xf numFmtId="0" fontId="35" fillId="2" borderId="2" xfId="2" applyFont="1" applyFill="1" applyBorder="1" applyAlignment="1">
      <alignment horizontal="center" vertical="center"/>
    </xf>
    <xf numFmtId="49" fontId="35" fillId="2" borderId="3" xfId="2" applyNumberFormat="1" applyFont="1" applyFill="1" applyBorder="1" applyAlignment="1">
      <alignment horizontal="right"/>
    </xf>
    <xf numFmtId="49" fontId="35" fillId="2" borderId="3" xfId="2" applyNumberFormat="1" applyFont="1" applyFill="1" applyBorder="1" applyAlignment="1">
      <alignment horizontal="right" vertical="center" wrapText="1"/>
    </xf>
    <xf numFmtId="0" fontId="51" fillId="2" borderId="2" xfId="2" applyFont="1" applyFill="1" applyBorder="1" applyAlignment="1">
      <alignment horizontal="center" vertical="center"/>
    </xf>
    <xf numFmtId="49" fontId="51" fillId="2" borderId="1" xfId="2" applyNumberFormat="1" applyFont="1" applyFill="1" applyBorder="1" applyAlignment="1">
      <alignment horizontal="right"/>
    </xf>
    <xf numFmtId="0" fontId="51" fillId="2" borderId="6" xfId="2" applyFont="1" applyFill="1" applyBorder="1"/>
    <xf numFmtId="0" fontId="51" fillId="2" borderId="1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/>
    </xf>
    <xf numFmtId="49" fontId="35" fillId="2" borderId="3" xfId="0" applyNumberFormat="1" applyFont="1" applyFill="1" applyBorder="1" applyAlignment="1">
      <alignment horizontal="right" vertical="center"/>
    </xf>
    <xf numFmtId="3" fontId="4" fillId="2" borderId="20" xfId="0" applyNumberFormat="1" applyFont="1" applyFill="1" applyBorder="1" applyAlignment="1">
      <alignment horizontal="right" vertical="center"/>
    </xf>
    <xf numFmtId="3" fontId="15" fillId="2" borderId="3" xfId="0" applyNumberFormat="1" applyFont="1" applyFill="1" applyBorder="1" applyAlignment="1">
      <alignment horizontal="right" vertical="center"/>
    </xf>
    <xf numFmtId="0" fontId="41" fillId="2" borderId="0" xfId="2" applyFont="1" applyFill="1" applyBorder="1" applyAlignment="1">
      <alignment horizontal="center" vertical="center"/>
    </xf>
    <xf numFmtId="49" fontId="41" fillId="0" borderId="0" xfId="2" applyNumberFormat="1" applyFont="1" applyBorder="1" applyAlignment="1">
      <alignment horizontal="right"/>
    </xf>
    <xf numFmtId="49" fontId="45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0" fontId="48" fillId="0" borderId="2" xfId="2" applyFont="1" applyBorder="1" applyAlignment="1">
      <alignment horizontal="center" vertical="center"/>
    </xf>
    <xf numFmtId="3" fontId="1" fillId="0" borderId="1" xfId="2" applyNumberFormat="1" applyBorder="1" applyAlignment="1">
      <alignment horizontal="center"/>
    </xf>
    <xf numFmtId="3" fontId="34" fillId="2" borderId="8" xfId="2" applyNumberFormat="1" applyFont="1" applyFill="1" applyBorder="1" applyAlignment="1">
      <alignment horizontal="center" vertical="center"/>
    </xf>
    <xf numFmtId="49" fontId="1" fillId="0" borderId="1" xfId="2" applyNumberFormat="1" applyBorder="1" applyAlignment="1">
      <alignment horizontal="center"/>
    </xf>
    <xf numFmtId="0" fontId="41" fillId="2" borderId="2" xfId="2" applyFont="1" applyFill="1" applyBorder="1" applyAlignment="1">
      <alignment horizontal="center" vertical="center"/>
    </xf>
    <xf numFmtId="49" fontId="41" fillId="2" borderId="3" xfId="2" applyNumberFormat="1" applyFont="1" applyFill="1" applyBorder="1" applyAlignment="1">
      <alignment horizontal="right"/>
    </xf>
    <xf numFmtId="3" fontId="19" fillId="2" borderId="3" xfId="2" applyNumberFormat="1" applyFont="1" applyFill="1" applyBorder="1"/>
    <xf numFmtId="3" fontId="46" fillId="2" borderId="3" xfId="2" applyNumberFormat="1" applyFont="1" applyFill="1" applyBorder="1"/>
    <xf numFmtId="3" fontId="18" fillId="2" borderId="3" xfId="2" applyNumberFormat="1" applyFont="1" applyFill="1" applyBorder="1"/>
    <xf numFmtId="3" fontId="19" fillId="0" borderId="3" xfId="2" applyNumberFormat="1" applyFont="1" applyBorder="1"/>
    <xf numFmtId="3" fontId="46" fillId="0" borderId="3" xfId="2" applyNumberFormat="1" applyFont="1" applyBorder="1"/>
    <xf numFmtId="3" fontId="39" fillId="0" borderId="20" xfId="2" applyNumberFormat="1" applyFont="1" applyBorder="1"/>
    <xf numFmtId="49" fontId="46" fillId="2" borderId="3" xfId="2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3" fillId="0" borderId="0" xfId="2" applyFont="1" applyAlignment="1">
      <alignment horizontal="center"/>
    </xf>
    <xf numFmtId="0" fontId="45" fillId="0" borderId="0" xfId="0" applyFont="1" applyAlignment="1">
      <alignment horizontal="center" vertical="center"/>
    </xf>
  </cellXfs>
  <cellStyles count="3">
    <cellStyle name="Normál" xfId="0" builtinId="0"/>
    <cellStyle name="Normál_Koncepció-Bevételek és kiadások tervezése 2001-2003" xfId="1" xr:uid="{00000000-0005-0000-0000-000001000000}"/>
    <cellStyle name="Normál_Másolat -  Költségvetés- Bevételek és kiadások tervezése 2001-200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áblázat2" displayName="Táblázat2" ref="A94:B96" totalsRowShown="0">
  <autoFilter ref="A94:B96" xr:uid="{00000000-0009-0000-0100-000002000000}"/>
  <tableColumns count="2">
    <tableColumn id="1" xr3:uid="{00000000-0010-0000-0000-000001000000}" name="Központi, irányítószervi támogatás bevételek és kiadások egyenlege:" dataCellStyle="Normál_Másolat -  Költségvetés- Bevételek és kiadások tervezése 2001-2003"/>
    <tableColumn id="2" xr3:uid="{00000000-0010-0000-0000-000002000000}" name="Oszlop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4"/>
  <dimension ref="A1:B92"/>
  <sheetViews>
    <sheetView workbookViewId="0">
      <selection sqref="A1:B1"/>
    </sheetView>
  </sheetViews>
  <sheetFormatPr defaultRowHeight="13.2" x14ac:dyDescent="0.25"/>
  <cols>
    <col min="1" max="1" width="63.88671875" customWidth="1"/>
    <col min="2" max="2" width="17.44140625" customWidth="1"/>
  </cols>
  <sheetData>
    <row r="1" spans="1:2" ht="15.6" x14ac:dyDescent="0.3">
      <c r="A1" s="350" t="s">
        <v>308</v>
      </c>
      <c r="B1" s="350"/>
    </row>
    <row r="2" spans="1:2" ht="15.6" x14ac:dyDescent="0.3">
      <c r="A2" s="350" t="s">
        <v>304</v>
      </c>
      <c r="B2" s="350"/>
    </row>
    <row r="3" spans="1:2" x14ac:dyDescent="0.25">
      <c r="A3" s="9"/>
      <c r="B3" s="9"/>
    </row>
    <row r="4" spans="1:2" x14ac:dyDescent="0.25">
      <c r="A4" s="9"/>
      <c r="B4" s="9"/>
    </row>
    <row r="5" spans="1:2" ht="15.6" x14ac:dyDescent="0.3">
      <c r="A5" s="349" t="s">
        <v>233</v>
      </c>
      <c r="B5" s="349"/>
    </row>
    <row r="6" spans="1:2" x14ac:dyDescent="0.25">
      <c r="A6" s="9"/>
      <c r="B6" s="9"/>
    </row>
    <row r="7" spans="1:2" x14ac:dyDescent="0.25">
      <c r="A7" s="9"/>
      <c r="B7" s="9"/>
    </row>
    <row r="8" spans="1:2" ht="13.8" x14ac:dyDescent="0.25">
      <c r="A8" s="9"/>
      <c r="B8" s="156"/>
    </row>
    <row r="9" spans="1:2" ht="14.4" thickBot="1" x14ac:dyDescent="0.3">
      <c r="A9" s="9"/>
      <c r="B9" s="156" t="s">
        <v>12</v>
      </c>
    </row>
    <row r="10" spans="1:2" ht="28.2" thickBot="1" x14ac:dyDescent="0.3">
      <c r="A10" s="125" t="s">
        <v>0</v>
      </c>
      <c r="B10" s="126" t="s">
        <v>234</v>
      </c>
    </row>
    <row r="11" spans="1:2" ht="13.8" x14ac:dyDescent="0.25">
      <c r="A11" s="210" t="s">
        <v>116</v>
      </c>
      <c r="B11" s="294">
        <v>67057</v>
      </c>
    </row>
    <row r="12" spans="1:2" ht="14.4" x14ac:dyDescent="0.3">
      <c r="A12" s="222" t="s">
        <v>117</v>
      </c>
      <c r="B12" s="295">
        <f>SUM(B13:B18)</f>
        <v>61075</v>
      </c>
    </row>
    <row r="13" spans="1:2" ht="13.8" x14ac:dyDescent="0.25">
      <c r="A13" s="117" t="s">
        <v>118</v>
      </c>
      <c r="B13" s="296">
        <v>14869</v>
      </c>
    </row>
    <row r="14" spans="1:2" ht="13.8" x14ac:dyDescent="0.25">
      <c r="A14" s="117" t="s">
        <v>200</v>
      </c>
      <c r="B14" s="297">
        <v>18299</v>
      </c>
    </row>
    <row r="15" spans="1:2" ht="13.8" x14ac:dyDescent="0.25">
      <c r="A15" s="117" t="s">
        <v>120</v>
      </c>
      <c r="B15" s="297">
        <v>26107</v>
      </c>
    </row>
    <row r="16" spans="1:2" ht="13.8" x14ac:dyDescent="0.25">
      <c r="A16" s="117" t="s">
        <v>121</v>
      </c>
      <c r="B16" s="297">
        <v>1800</v>
      </c>
    </row>
    <row r="17" spans="1:2" ht="13.8" x14ac:dyDescent="0.25">
      <c r="A17" s="117" t="s">
        <v>122</v>
      </c>
      <c r="B17" s="296"/>
    </row>
    <row r="18" spans="1:2" ht="13.8" x14ac:dyDescent="0.25">
      <c r="A18" s="37" t="s">
        <v>123</v>
      </c>
      <c r="B18" s="296"/>
    </row>
    <row r="19" spans="1:2" ht="14.4" x14ac:dyDescent="0.25">
      <c r="A19" s="229" t="s">
        <v>124</v>
      </c>
      <c r="B19" s="295">
        <v>0</v>
      </c>
    </row>
    <row r="20" spans="1:2" ht="14.4" x14ac:dyDescent="0.3">
      <c r="A20" s="222" t="s">
        <v>125</v>
      </c>
      <c r="B20" s="295">
        <v>5630</v>
      </c>
    </row>
    <row r="21" spans="1:2" ht="14.4" x14ac:dyDescent="0.25">
      <c r="A21" s="290" t="s">
        <v>255</v>
      </c>
      <c r="B21" s="291" t="s">
        <v>256</v>
      </c>
    </row>
    <row r="22" spans="1:2" ht="13.8" x14ac:dyDescent="0.25">
      <c r="A22" s="118" t="s">
        <v>126</v>
      </c>
      <c r="B22" s="185"/>
    </row>
    <row r="23" spans="1:2" ht="14.4" x14ac:dyDescent="0.25">
      <c r="A23" s="116" t="s">
        <v>201</v>
      </c>
      <c r="B23" s="223"/>
    </row>
    <row r="24" spans="1:2" ht="14.4" x14ac:dyDescent="0.25">
      <c r="A24" s="116" t="s">
        <v>128</v>
      </c>
      <c r="B24" s="223"/>
    </row>
    <row r="25" spans="1:2" ht="14.4" x14ac:dyDescent="0.25">
      <c r="A25" s="116"/>
      <c r="B25" s="223"/>
    </row>
    <row r="26" spans="1:2" ht="13.8" x14ac:dyDescent="0.25">
      <c r="A26" s="174" t="s">
        <v>129</v>
      </c>
      <c r="B26" s="298">
        <f>SUM(B27+B28+B31+B35)</f>
        <v>9110</v>
      </c>
    </row>
    <row r="27" spans="1:2" ht="14.4" x14ac:dyDescent="0.25">
      <c r="A27" s="116" t="s">
        <v>130</v>
      </c>
      <c r="B27" s="295"/>
    </row>
    <row r="28" spans="1:2" ht="14.4" x14ac:dyDescent="0.25">
      <c r="A28" s="116" t="s">
        <v>131</v>
      </c>
      <c r="B28" s="295">
        <f>SUM(B29:B30)</f>
        <v>1900</v>
      </c>
    </row>
    <row r="29" spans="1:2" ht="13.8" x14ac:dyDescent="0.25">
      <c r="A29" s="37" t="s">
        <v>132</v>
      </c>
      <c r="B29" s="296"/>
    </row>
    <row r="30" spans="1:2" ht="13.8" x14ac:dyDescent="0.25">
      <c r="A30" s="114" t="s">
        <v>133</v>
      </c>
      <c r="B30" s="296">
        <v>1900</v>
      </c>
    </row>
    <row r="31" spans="1:2" ht="14.4" x14ac:dyDescent="0.25">
      <c r="A31" s="116" t="s">
        <v>134</v>
      </c>
      <c r="B31" s="295">
        <f>SUM(B32+B34)</f>
        <v>7200</v>
      </c>
    </row>
    <row r="32" spans="1:2" ht="13.8" x14ac:dyDescent="0.25">
      <c r="A32" s="37" t="s">
        <v>135</v>
      </c>
      <c r="B32" s="296">
        <f>SUM(B33)</f>
        <v>6000</v>
      </c>
    </row>
    <row r="33" spans="1:2" ht="13.8" x14ac:dyDescent="0.25">
      <c r="A33" s="37" t="s">
        <v>136</v>
      </c>
      <c r="B33" s="296">
        <v>6000</v>
      </c>
    </row>
    <row r="34" spans="1:2" ht="13.8" x14ac:dyDescent="0.25">
      <c r="A34" s="37" t="s">
        <v>137</v>
      </c>
      <c r="B34" s="296">
        <v>1200</v>
      </c>
    </row>
    <row r="35" spans="1:2" ht="14.4" x14ac:dyDescent="0.25">
      <c r="A35" s="116" t="s">
        <v>138</v>
      </c>
      <c r="B35" s="299">
        <v>10</v>
      </c>
    </row>
    <row r="36" spans="1:2" ht="14.4" x14ac:dyDescent="0.25">
      <c r="A36" s="116"/>
      <c r="B36" s="299"/>
    </row>
    <row r="37" spans="1:2" ht="13.8" x14ac:dyDescent="0.25">
      <c r="A37" s="174" t="s">
        <v>145</v>
      </c>
      <c r="B37" s="298">
        <f>SUM(B38:B43)</f>
        <v>1380</v>
      </c>
    </row>
    <row r="38" spans="1:2" ht="13.8" x14ac:dyDescent="0.25">
      <c r="A38" s="37" t="s">
        <v>139</v>
      </c>
      <c r="B38" s="300"/>
    </row>
    <row r="39" spans="1:2" ht="13.8" x14ac:dyDescent="0.25">
      <c r="A39" s="117" t="s">
        <v>140</v>
      </c>
      <c r="B39" s="296">
        <v>330</v>
      </c>
    </row>
    <row r="40" spans="1:2" ht="13.8" x14ac:dyDescent="0.25">
      <c r="A40" s="37" t="s">
        <v>141</v>
      </c>
      <c r="B40" s="296"/>
    </row>
    <row r="41" spans="1:2" ht="13.8" x14ac:dyDescent="0.25">
      <c r="A41" s="117" t="s">
        <v>142</v>
      </c>
      <c r="B41" s="296">
        <v>1000</v>
      </c>
    </row>
    <row r="42" spans="1:2" ht="13.8" x14ac:dyDescent="0.25">
      <c r="A42" s="117" t="s">
        <v>143</v>
      </c>
      <c r="B42" s="296"/>
    </row>
    <row r="43" spans="1:2" ht="13.8" x14ac:dyDescent="0.25">
      <c r="A43" s="37" t="s">
        <v>144</v>
      </c>
      <c r="B43" s="296">
        <v>50</v>
      </c>
    </row>
    <row r="44" spans="1:2" ht="15.75" customHeight="1" thickBot="1" x14ac:dyDescent="0.3">
      <c r="A44" s="257"/>
      <c r="B44" s="258"/>
    </row>
    <row r="45" spans="1:2" ht="15.75" customHeight="1" x14ac:dyDescent="0.25">
      <c r="A45" s="239"/>
      <c r="B45" s="240"/>
    </row>
    <row r="46" spans="1:2" ht="15.75" customHeight="1" x14ac:dyDescent="0.25">
      <c r="A46" s="239"/>
      <c r="B46" s="240"/>
    </row>
    <row r="47" spans="1:2" ht="15.75" customHeight="1" x14ac:dyDescent="0.25">
      <c r="A47" s="239"/>
      <c r="B47" s="240"/>
    </row>
    <row r="48" spans="1:2" ht="15.75" customHeight="1" x14ac:dyDescent="0.25">
      <c r="A48" s="239"/>
      <c r="B48" s="240"/>
    </row>
    <row r="49" spans="1:2" ht="15.75" customHeight="1" x14ac:dyDescent="0.25">
      <c r="A49" s="239"/>
      <c r="B49" s="240"/>
    </row>
    <row r="50" spans="1:2" ht="15.75" customHeight="1" x14ac:dyDescent="0.25">
      <c r="A50" s="239"/>
      <c r="B50" s="240"/>
    </row>
    <row r="51" spans="1:2" ht="13.8" x14ac:dyDescent="0.25">
      <c r="A51" s="113"/>
      <c r="B51" s="113"/>
    </row>
    <row r="52" spans="1:2" ht="14.4" thickBot="1" x14ac:dyDescent="0.3">
      <c r="A52" s="113"/>
      <c r="B52" s="71"/>
    </row>
    <row r="53" spans="1:2" ht="28.2" thickBot="1" x14ac:dyDescent="0.3">
      <c r="A53" s="125" t="s">
        <v>0</v>
      </c>
      <c r="B53" s="126" t="s">
        <v>234</v>
      </c>
    </row>
    <row r="54" spans="1:2" ht="13.8" x14ac:dyDescent="0.25">
      <c r="A54" s="210" t="s">
        <v>146</v>
      </c>
      <c r="B54" s="231"/>
    </row>
    <row r="55" spans="1:2" ht="15" customHeight="1" x14ac:dyDescent="0.3">
      <c r="A55" s="116" t="s">
        <v>148</v>
      </c>
      <c r="B55" s="120"/>
    </row>
    <row r="56" spans="1:2" ht="15" customHeight="1" x14ac:dyDescent="0.25">
      <c r="A56" s="116" t="s">
        <v>149</v>
      </c>
      <c r="B56" s="121"/>
    </row>
    <row r="57" spans="1:2" ht="15" customHeight="1" x14ac:dyDescent="0.25">
      <c r="A57" s="116" t="s">
        <v>150</v>
      </c>
      <c r="B57" s="121"/>
    </row>
    <row r="58" spans="1:2" ht="15" customHeight="1" x14ac:dyDescent="0.25">
      <c r="A58" s="114"/>
      <c r="B58" s="121"/>
    </row>
    <row r="59" spans="1:2" ht="15" customHeight="1" x14ac:dyDescent="0.25">
      <c r="A59" s="174" t="s">
        <v>147</v>
      </c>
      <c r="B59" s="301">
        <v>1692</v>
      </c>
    </row>
    <row r="60" spans="1:2" ht="15" customHeight="1" x14ac:dyDescent="0.25">
      <c r="A60" s="116" t="s">
        <v>226</v>
      </c>
      <c r="B60" s="235">
        <v>750</v>
      </c>
    </row>
    <row r="61" spans="1:2" ht="15" customHeight="1" x14ac:dyDescent="0.25">
      <c r="A61" s="116" t="s">
        <v>152</v>
      </c>
      <c r="B61" s="235"/>
    </row>
    <row r="62" spans="1:2" ht="15" customHeight="1" x14ac:dyDescent="0.25">
      <c r="A62" s="116" t="s">
        <v>257</v>
      </c>
      <c r="B62" s="124"/>
    </row>
    <row r="63" spans="1:2" ht="15" customHeight="1" x14ac:dyDescent="0.25">
      <c r="A63" s="292" t="s">
        <v>255</v>
      </c>
      <c r="B63" s="293" t="s">
        <v>258</v>
      </c>
    </row>
    <row r="64" spans="1:2" ht="15" customHeight="1" x14ac:dyDescent="0.25">
      <c r="A64" s="174" t="s">
        <v>153</v>
      </c>
      <c r="B64" s="124"/>
    </row>
    <row r="65" spans="1:2" ht="14.4" x14ac:dyDescent="0.25">
      <c r="A65" s="116" t="s">
        <v>154</v>
      </c>
      <c r="B65" s="121"/>
    </row>
    <row r="66" spans="1:2" ht="14.4" x14ac:dyDescent="0.3">
      <c r="A66" s="116"/>
      <c r="B66" s="120"/>
    </row>
    <row r="67" spans="1:2" ht="13.8" x14ac:dyDescent="0.25">
      <c r="A67" s="174" t="s">
        <v>155</v>
      </c>
      <c r="B67" s="301">
        <f>SUM(B68+B71+B72+B75+B76)</f>
        <v>38489</v>
      </c>
    </row>
    <row r="68" spans="1:2" ht="15" customHeight="1" x14ac:dyDescent="0.3">
      <c r="A68" s="116" t="s">
        <v>156</v>
      </c>
      <c r="B68" s="287"/>
    </row>
    <row r="69" spans="1:2" ht="15" customHeight="1" x14ac:dyDescent="0.25">
      <c r="A69" s="37" t="s">
        <v>157</v>
      </c>
      <c r="B69" s="302"/>
    </row>
    <row r="70" spans="1:2" ht="15" customHeight="1" x14ac:dyDescent="0.25">
      <c r="A70" s="37" t="s">
        <v>158</v>
      </c>
      <c r="B70" s="303"/>
    </row>
    <row r="71" spans="1:2" ht="15" customHeight="1" x14ac:dyDescent="0.25">
      <c r="A71" s="116" t="s">
        <v>159</v>
      </c>
      <c r="B71" s="301"/>
    </row>
    <row r="72" spans="1:2" ht="15" customHeight="1" x14ac:dyDescent="0.3">
      <c r="A72" s="222" t="s">
        <v>160</v>
      </c>
      <c r="B72" s="286">
        <v>20190</v>
      </c>
    </row>
    <row r="73" spans="1:2" ht="15" customHeight="1" x14ac:dyDescent="0.25">
      <c r="A73" s="117" t="s">
        <v>161</v>
      </c>
      <c r="B73" s="302">
        <v>20160</v>
      </c>
    </row>
    <row r="74" spans="1:2" ht="15" customHeight="1" x14ac:dyDescent="0.25">
      <c r="A74" s="290" t="s">
        <v>255</v>
      </c>
      <c r="B74" s="293" t="s">
        <v>259</v>
      </c>
    </row>
    <row r="75" spans="1:2" ht="15" customHeight="1" x14ac:dyDescent="0.3">
      <c r="A75" s="222" t="s">
        <v>162</v>
      </c>
      <c r="B75" s="124"/>
    </row>
    <row r="76" spans="1:2" ht="15" customHeight="1" x14ac:dyDescent="0.3">
      <c r="A76" s="116" t="s">
        <v>163</v>
      </c>
      <c r="B76" s="287">
        <v>18299</v>
      </c>
    </row>
    <row r="77" spans="1:2" ht="15.75" customHeight="1" x14ac:dyDescent="0.25">
      <c r="A77" s="116"/>
      <c r="B77" s="303"/>
    </row>
    <row r="78" spans="1:2" ht="16.5" customHeight="1" thickBot="1" x14ac:dyDescent="0.3">
      <c r="A78" s="236"/>
      <c r="B78" s="304"/>
    </row>
    <row r="79" spans="1:2" ht="15.75" customHeight="1" thickBot="1" x14ac:dyDescent="0.35">
      <c r="A79" s="237" t="s">
        <v>164</v>
      </c>
      <c r="B79" s="288">
        <f>SUM(B11+B22+B26+B37+B54+B59+B64+B67)</f>
        <v>117728</v>
      </c>
    </row>
    <row r="80" spans="1:2" ht="15.75" customHeight="1" x14ac:dyDescent="0.25">
      <c r="A80" s="240"/>
      <c r="B80" s="255"/>
    </row>
    <row r="81" spans="1:2" x14ac:dyDescent="0.25">
      <c r="A81" s="31"/>
      <c r="B81" s="31"/>
    </row>
    <row r="82" spans="1:2" x14ac:dyDescent="0.25">
      <c r="A82" s="31"/>
      <c r="B82" s="31"/>
    </row>
    <row r="83" spans="1:2" x14ac:dyDescent="0.25">
      <c r="A83" s="31"/>
      <c r="B83" s="31"/>
    </row>
    <row r="84" spans="1:2" x14ac:dyDescent="0.25">
      <c r="A84" s="31"/>
      <c r="B84" s="31"/>
    </row>
    <row r="85" spans="1:2" x14ac:dyDescent="0.25">
      <c r="A85" s="31"/>
      <c r="B85" s="31"/>
    </row>
    <row r="86" spans="1:2" x14ac:dyDescent="0.25">
      <c r="A86" s="31"/>
      <c r="B86" s="31"/>
    </row>
    <row r="87" spans="1:2" x14ac:dyDescent="0.25">
      <c r="A87" s="31"/>
      <c r="B87" s="31"/>
    </row>
    <row r="88" spans="1:2" x14ac:dyDescent="0.25">
      <c r="A88" s="31"/>
      <c r="B88" s="31"/>
    </row>
    <row r="89" spans="1:2" x14ac:dyDescent="0.25">
      <c r="A89" s="31"/>
      <c r="B89" s="31"/>
    </row>
    <row r="90" spans="1:2" x14ac:dyDescent="0.25">
      <c r="A90" s="31"/>
      <c r="B90" s="31"/>
    </row>
    <row r="91" spans="1:2" x14ac:dyDescent="0.25">
      <c r="A91" s="31"/>
      <c r="B91" s="31"/>
    </row>
    <row r="92" spans="1:2" x14ac:dyDescent="0.25">
      <c r="A92" s="31"/>
      <c r="B92" s="31"/>
    </row>
  </sheetData>
  <mergeCells count="3">
    <mergeCell ref="A5:B5"/>
    <mergeCell ref="A1:B1"/>
    <mergeCell ref="A2:B2"/>
  </mergeCells>
  <phoneticPr fontId="0" type="noConversion"/>
  <pageMargins left="0.75" right="0.75" top="1" bottom="1" header="0.5" footer="0.5"/>
  <pageSetup paperSize="9" orientation="portrait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3"/>
  <dimension ref="A1:H16"/>
  <sheetViews>
    <sheetView workbookViewId="0">
      <selection activeCell="G7" sqref="G7"/>
    </sheetView>
  </sheetViews>
  <sheetFormatPr defaultRowHeight="13.2" x14ac:dyDescent="0.25"/>
  <cols>
    <col min="2" max="2" width="9.44140625" customWidth="1"/>
  </cols>
  <sheetData>
    <row r="1" spans="1:8" ht="15.6" x14ac:dyDescent="0.3">
      <c r="A1" s="350" t="s">
        <v>317</v>
      </c>
      <c r="B1" s="350"/>
      <c r="C1" s="350"/>
      <c r="D1" s="350"/>
      <c r="E1" s="350"/>
      <c r="F1" s="350"/>
      <c r="G1" s="350"/>
    </row>
    <row r="2" spans="1:8" ht="15.6" x14ac:dyDescent="0.3">
      <c r="A2" s="350" t="s">
        <v>298</v>
      </c>
      <c r="B2" s="350"/>
      <c r="C2" s="350"/>
      <c r="D2" s="350"/>
      <c r="E2" s="350"/>
      <c r="F2" s="350"/>
      <c r="G2" s="350"/>
    </row>
    <row r="3" spans="1:8" x14ac:dyDescent="0.25">
      <c r="G3" s="195"/>
      <c r="H3" s="195"/>
    </row>
    <row r="6" spans="1:8" ht="15.6" x14ac:dyDescent="0.3">
      <c r="A6" s="184" t="s">
        <v>243</v>
      </c>
      <c r="B6" s="83"/>
      <c r="C6" s="83"/>
      <c r="D6" s="83"/>
      <c r="E6" s="83"/>
    </row>
    <row r="9" spans="1:8" x14ac:dyDescent="0.25">
      <c r="A9" s="155" t="s">
        <v>77</v>
      </c>
      <c r="G9" s="85"/>
    </row>
    <row r="11" spans="1:8" x14ac:dyDescent="0.25">
      <c r="A11" s="155" t="s">
        <v>286</v>
      </c>
      <c r="B11" s="155"/>
      <c r="C11" s="155"/>
      <c r="E11" s="155"/>
      <c r="F11" s="155"/>
    </row>
    <row r="12" spans="1:8" x14ac:dyDescent="0.25">
      <c r="A12" s="365" t="s">
        <v>255</v>
      </c>
      <c r="B12" s="365"/>
      <c r="C12" s="155"/>
      <c r="E12" s="155"/>
      <c r="F12" s="155"/>
      <c r="G12" s="333" t="s">
        <v>287</v>
      </c>
    </row>
    <row r="13" spans="1:8" x14ac:dyDescent="0.25">
      <c r="A13" s="155" t="s">
        <v>207</v>
      </c>
      <c r="C13" s="155"/>
      <c r="E13" s="155"/>
      <c r="G13" s="289" t="s">
        <v>250</v>
      </c>
    </row>
    <row r="14" spans="1:8" x14ac:dyDescent="0.25">
      <c r="A14" s="365" t="s">
        <v>255</v>
      </c>
      <c r="B14" s="365"/>
      <c r="G14" s="333" t="s">
        <v>288</v>
      </c>
    </row>
    <row r="15" spans="1:8" x14ac:dyDescent="0.25">
      <c r="B15" s="155"/>
      <c r="F15" s="155"/>
    </row>
    <row r="16" spans="1:8" ht="13.8" x14ac:dyDescent="0.25">
      <c r="B16" s="155" t="s">
        <v>289</v>
      </c>
      <c r="G16" s="334" t="s">
        <v>290</v>
      </c>
    </row>
  </sheetData>
  <mergeCells count="4">
    <mergeCell ref="A12:B12"/>
    <mergeCell ref="A14:B14"/>
    <mergeCell ref="A2:G2"/>
    <mergeCell ref="A1:G1"/>
  </mergeCells>
  <phoneticPr fontId="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1"/>
  <dimension ref="A1:F18"/>
  <sheetViews>
    <sheetView workbookViewId="0">
      <selection activeCell="D5" sqref="D5"/>
    </sheetView>
  </sheetViews>
  <sheetFormatPr defaultRowHeight="13.2" x14ac:dyDescent="0.25"/>
  <cols>
    <col min="1" max="1" width="22.44140625" customWidth="1"/>
    <col min="2" max="2" width="19.88671875" customWidth="1"/>
    <col min="3" max="3" width="20.33203125" customWidth="1"/>
    <col min="4" max="4" width="19.6640625" customWidth="1"/>
  </cols>
  <sheetData>
    <row r="1" spans="1:6" ht="15.6" x14ac:dyDescent="0.3">
      <c r="A1" s="350" t="s">
        <v>318</v>
      </c>
      <c r="B1" s="350"/>
      <c r="C1" s="350"/>
      <c r="D1" s="350"/>
    </row>
    <row r="2" spans="1:6" ht="12.75" customHeight="1" x14ac:dyDescent="0.3">
      <c r="A2" s="350" t="s">
        <v>299</v>
      </c>
      <c r="B2" s="350"/>
      <c r="C2" s="350"/>
      <c r="D2" s="350"/>
    </row>
    <row r="3" spans="1:6" x14ac:dyDescent="0.25">
      <c r="A3" s="1"/>
      <c r="B3" s="1"/>
      <c r="C3" s="1"/>
      <c r="D3" s="1"/>
      <c r="E3" s="1"/>
      <c r="F3" s="1"/>
    </row>
    <row r="4" spans="1:6" ht="15.6" x14ac:dyDescent="0.3">
      <c r="A4" s="194"/>
      <c r="B4" s="1"/>
      <c r="C4" s="1"/>
      <c r="D4" s="93"/>
      <c r="E4" s="94"/>
      <c r="F4" s="93"/>
    </row>
    <row r="5" spans="1:6" ht="15.6" x14ac:dyDescent="0.3">
      <c r="A5" s="194" t="s">
        <v>244</v>
      </c>
      <c r="B5" s="1"/>
      <c r="C5" s="1"/>
      <c r="D5" s="1"/>
      <c r="E5" s="1"/>
      <c r="F5" s="1"/>
    </row>
    <row r="6" spans="1:6" ht="15.6" x14ac:dyDescent="0.3">
      <c r="A6" s="1"/>
      <c r="B6" s="1"/>
      <c r="C6" s="5"/>
      <c r="D6" s="5"/>
      <c r="E6" s="1"/>
      <c r="F6" s="1"/>
    </row>
    <row r="7" spans="1:6" ht="13.8" thickBot="1" x14ac:dyDescent="0.3">
      <c r="A7" s="1"/>
      <c r="B7" s="1"/>
      <c r="C7" s="168" t="s">
        <v>12</v>
      </c>
      <c r="D7" s="1"/>
      <c r="E7" s="1"/>
      <c r="F7" s="1"/>
    </row>
    <row r="8" spans="1:6" ht="44.25" customHeight="1" x14ac:dyDescent="0.25">
      <c r="A8" s="162" t="s">
        <v>0</v>
      </c>
      <c r="B8" s="163" t="s">
        <v>245</v>
      </c>
      <c r="C8" s="163" t="s">
        <v>246</v>
      </c>
      <c r="D8" s="164" t="s">
        <v>50</v>
      </c>
      <c r="E8" s="1"/>
      <c r="F8" s="1"/>
    </row>
    <row r="9" spans="1:6" ht="23.25" customHeight="1" x14ac:dyDescent="0.25">
      <c r="A9" s="165" t="s">
        <v>39</v>
      </c>
      <c r="B9" s="95"/>
      <c r="C9" s="95"/>
      <c r="D9" s="192" t="s">
        <v>40</v>
      </c>
      <c r="E9" s="1"/>
      <c r="F9" s="1"/>
    </row>
    <row r="10" spans="1:6" ht="25.5" customHeight="1" x14ac:dyDescent="0.25">
      <c r="A10" s="165" t="s">
        <v>41</v>
      </c>
      <c r="B10" s="336">
        <v>16921</v>
      </c>
      <c r="C10" s="95"/>
      <c r="D10" s="192" t="s">
        <v>40</v>
      </c>
      <c r="E10" s="1"/>
      <c r="F10" s="1"/>
    </row>
    <row r="11" spans="1:6" ht="25.5" customHeight="1" x14ac:dyDescent="0.25">
      <c r="A11" s="335" t="s">
        <v>255</v>
      </c>
      <c r="B11" s="338" t="s">
        <v>273</v>
      </c>
      <c r="C11" s="95"/>
      <c r="D11" s="192"/>
      <c r="E11" s="1"/>
      <c r="F11" s="1"/>
    </row>
    <row r="12" spans="1:6" ht="20.25" customHeight="1" x14ac:dyDescent="0.25">
      <c r="A12" s="165" t="s">
        <v>51</v>
      </c>
      <c r="B12" s="336">
        <v>100</v>
      </c>
      <c r="C12" s="95"/>
      <c r="D12" s="192" t="s">
        <v>42</v>
      </c>
      <c r="E12" s="1"/>
      <c r="F12" s="1"/>
    </row>
    <row r="13" spans="1:6" ht="24.75" customHeight="1" thickBot="1" x14ac:dyDescent="0.3">
      <c r="A13" s="166" t="s">
        <v>49</v>
      </c>
      <c r="B13" s="337">
        <v>12439</v>
      </c>
      <c r="C13" s="167"/>
      <c r="D13" s="193"/>
      <c r="E13" s="1"/>
      <c r="F13" s="1"/>
    </row>
    <row r="14" spans="1:6" ht="15.6" x14ac:dyDescent="0.25">
      <c r="A14" s="76"/>
      <c r="B14" s="76"/>
      <c r="C14" s="157"/>
      <c r="D14" s="157"/>
      <c r="E14" s="1"/>
      <c r="F14" s="1"/>
    </row>
    <row r="15" spans="1:6" ht="15.6" x14ac:dyDescent="0.3">
      <c r="A15" s="158"/>
      <c r="B15" s="159"/>
      <c r="C15" s="158"/>
      <c r="D15" s="158"/>
      <c r="E15" s="1"/>
      <c r="F15" s="1"/>
    </row>
    <row r="16" spans="1:6" ht="15.6" x14ac:dyDescent="0.3">
      <c r="A16" s="158"/>
      <c r="B16" s="159"/>
      <c r="C16" s="158"/>
      <c r="D16" s="158"/>
      <c r="E16" s="1"/>
      <c r="F16" s="1"/>
    </row>
    <row r="17" spans="1:6" ht="15.6" x14ac:dyDescent="0.25">
      <c r="A17" s="158"/>
      <c r="B17" s="160"/>
      <c r="C17" s="158"/>
      <c r="D17" s="158"/>
      <c r="E17" s="1"/>
      <c r="F17" s="1"/>
    </row>
    <row r="18" spans="1:6" ht="22.5" customHeight="1" x14ac:dyDescent="0.25">
      <c r="A18" s="154"/>
      <c r="B18" s="154"/>
      <c r="C18" s="161"/>
      <c r="D18" s="161"/>
      <c r="E18" s="1"/>
      <c r="F18" s="1"/>
    </row>
  </sheetData>
  <mergeCells count="2">
    <mergeCell ref="A2:D2"/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6"/>
  <dimension ref="A1:N31"/>
  <sheetViews>
    <sheetView workbookViewId="0">
      <selection activeCell="K4" sqref="K4"/>
    </sheetView>
  </sheetViews>
  <sheetFormatPr defaultRowHeight="13.2" x14ac:dyDescent="0.25"/>
  <cols>
    <col min="1" max="1" width="28.6640625" customWidth="1"/>
    <col min="2" max="2" width="7.44140625" customWidth="1"/>
    <col min="3" max="3" width="7.33203125" customWidth="1"/>
    <col min="4" max="4" width="6.6640625" customWidth="1"/>
    <col min="5" max="6" width="7.33203125" customWidth="1"/>
    <col min="7" max="7" width="7.6640625" customWidth="1"/>
    <col min="8" max="8" width="7.5546875" customWidth="1"/>
    <col min="9" max="9" width="8" customWidth="1"/>
    <col min="10" max="10" width="8.5546875" customWidth="1"/>
    <col min="11" max="11" width="7.5546875" customWidth="1"/>
    <col min="12" max="12" width="7.44140625" customWidth="1"/>
  </cols>
  <sheetData>
    <row r="1" spans="1:14" ht="15.6" x14ac:dyDescent="0.3">
      <c r="H1" s="350" t="s">
        <v>319</v>
      </c>
      <c r="I1" s="350"/>
      <c r="J1" s="350"/>
      <c r="K1" s="350"/>
      <c r="L1" s="350"/>
      <c r="M1" s="350"/>
      <c r="N1" s="350"/>
    </row>
    <row r="2" spans="1:14" ht="15.6" x14ac:dyDescent="0.3">
      <c r="H2" s="351" t="s">
        <v>300</v>
      </c>
      <c r="I2" s="351"/>
      <c r="J2" s="351"/>
      <c r="K2" s="351"/>
      <c r="L2" s="351"/>
      <c r="M2" s="351"/>
      <c r="N2" s="351"/>
    </row>
    <row r="3" spans="1:14" x14ac:dyDescent="0.25">
      <c r="M3" s="155"/>
    </row>
    <row r="4" spans="1:14" ht="15.6" x14ac:dyDescent="0.3">
      <c r="A4" s="80"/>
      <c r="B4" s="81" t="s">
        <v>247</v>
      </c>
      <c r="C4" s="82"/>
      <c r="D4" s="82"/>
      <c r="E4" s="82"/>
      <c r="F4" s="83"/>
      <c r="G4" s="83"/>
      <c r="H4" s="83"/>
      <c r="I4" s="83"/>
      <c r="J4" s="83"/>
    </row>
    <row r="5" spans="1:14" ht="15.6" x14ac:dyDescent="0.3">
      <c r="A5" s="80"/>
      <c r="B5" s="80"/>
      <c r="C5" s="80"/>
      <c r="D5" s="81" t="s">
        <v>23</v>
      </c>
      <c r="E5" s="84"/>
      <c r="F5" s="85"/>
      <c r="G5" s="85"/>
      <c r="H5" s="85"/>
    </row>
    <row r="6" spans="1:14" ht="13.8" thickBot="1" x14ac:dyDescent="0.3">
      <c r="M6" t="s">
        <v>24</v>
      </c>
    </row>
    <row r="7" spans="1:14" ht="13.8" thickBot="1" x14ac:dyDescent="0.3">
      <c r="B7" s="86" t="s">
        <v>25</v>
      </c>
      <c r="C7" s="87" t="s">
        <v>26</v>
      </c>
      <c r="D7" s="87" t="s">
        <v>27</v>
      </c>
      <c r="E7" s="87" t="s">
        <v>28</v>
      </c>
      <c r="F7" s="87" t="s">
        <v>29</v>
      </c>
      <c r="G7" s="87" t="s">
        <v>30</v>
      </c>
      <c r="H7" s="87" t="s">
        <v>31</v>
      </c>
      <c r="I7" s="87" t="s">
        <v>32</v>
      </c>
      <c r="J7" s="87" t="s">
        <v>33</v>
      </c>
      <c r="K7" s="87" t="s">
        <v>34</v>
      </c>
      <c r="L7" s="87" t="s">
        <v>35</v>
      </c>
      <c r="M7" s="87" t="s">
        <v>36</v>
      </c>
      <c r="N7" s="88" t="s">
        <v>37</v>
      </c>
    </row>
    <row r="8" spans="1:14" x14ac:dyDescent="0.25">
      <c r="A8" s="96" t="s">
        <v>22</v>
      </c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1:14" x14ac:dyDescent="0.25">
      <c r="A9" s="97" t="s">
        <v>165</v>
      </c>
      <c r="B9" s="18">
        <v>5090</v>
      </c>
      <c r="C9" s="17">
        <v>5090</v>
      </c>
      <c r="D9" s="17">
        <v>5090</v>
      </c>
      <c r="E9" s="17">
        <v>5090</v>
      </c>
      <c r="F9" s="17">
        <v>5090</v>
      </c>
      <c r="G9" s="17">
        <v>5090</v>
      </c>
      <c r="H9" s="17">
        <v>5090</v>
      </c>
      <c r="I9" s="17">
        <v>5090</v>
      </c>
      <c r="J9" s="17">
        <v>5090</v>
      </c>
      <c r="K9" s="17">
        <v>5090</v>
      </c>
      <c r="L9" s="17">
        <v>5090</v>
      </c>
      <c r="M9" s="17">
        <v>5085</v>
      </c>
      <c r="N9" s="19">
        <f t="shared" ref="N9:N17" si="0">SUM(B9:M9)</f>
        <v>61075</v>
      </c>
    </row>
    <row r="10" spans="1:14" x14ac:dyDescent="0.25">
      <c r="A10" s="97" t="s">
        <v>182</v>
      </c>
      <c r="B10" s="18">
        <v>470</v>
      </c>
      <c r="C10" s="17">
        <v>570</v>
      </c>
      <c r="D10" s="17">
        <v>570</v>
      </c>
      <c r="E10" s="17">
        <v>570</v>
      </c>
      <c r="F10" s="17">
        <v>522</v>
      </c>
      <c r="G10" s="17">
        <v>470</v>
      </c>
      <c r="H10" s="17">
        <v>470</v>
      </c>
      <c r="I10" s="17">
        <v>470</v>
      </c>
      <c r="J10" s="17">
        <v>470</v>
      </c>
      <c r="K10" s="17">
        <v>470</v>
      </c>
      <c r="L10" s="17">
        <v>470</v>
      </c>
      <c r="M10" s="17">
        <v>460</v>
      </c>
      <c r="N10" s="19">
        <f t="shared" si="0"/>
        <v>5982</v>
      </c>
    </row>
    <row r="11" spans="1:14" x14ac:dyDescent="0.25">
      <c r="A11" s="97" t="s">
        <v>166</v>
      </c>
      <c r="B11" s="18">
        <v>760</v>
      </c>
      <c r="C11" s="17">
        <v>760</v>
      </c>
      <c r="D11" s="17">
        <v>760</v>
      </c>
      <c r="E11" s="17">
        <v>760</v>
      </c>
      <c r="F11" s="17">
        <v>760</v>
      </c>
      <c r="G11" s="17">
        <v>760</v>
      </c>
      <c r="H11" s="17">
        <v>760</v>
      </c>
      <c r="I11" s="17">
        <v>760</v>
      </c>
      <c r="J11" s="17">
        <v>760</v>
      </c>
      <c r="K11" s="17">
        <v>760</v>
      </c>
      <c r="L11" s="17">
        <v>760</v>
      </c>
      <c r="M11" s="17">
        <v>750</v>
      </c>
      <c r="N11" s="19">
        <f t="shared" si="0"/>
        <v>9110</v>
      </c>
    </row>
    <row r="12" spans="1:14" x14ac:dyDescent="0.25">
      <c r="A12" s="97" t="s">
        <v>167</v>
      </c>
      <c r="B12" s="18">
        <v>115</v>
      </c>
      <c r="C12" s="17">
        <v>115</v>
      </c>
      <c r="D12" s="17">
        <v>115</v>
      </c>
      <c r="E12" s="17">
        <v>115</v>
      </c>
      <c r="F12" s="17">
        <v>115</v>
      </c>
      <c r="G12" s="17">
        <v>115</v>
      </c>
      <c r="H12" s="17">
        <v>115</v>
      </c>
      <c r="I12" s="17">
        <v>115</v>
      </c>
      <c r="J12" s="17">
        <v>115</v>
      </c>
      <c r="K12" s="17">
        <v>115</v>
      </c>
      <c r="L12" s="17">
        <v>115</v>
      </c>
      <c r="M12" s="17">
        <v>115</v>
      </c>
      <c r="N12" s="19">
        <f t="shared" si="0"/>
        <v>1380</v>
      </c>
    </row>
    <row r="13" spans="1:14" x14ac:dyDescent="0.25">
      <c r="A13" s="97" t="s">
        <v>198</v>
      </c>
      <c r="B13" s="18"/>
      <c r="C13" s="17"/>
      <c r="D13" s="17"/>
      <c r="E13" s="17">
        <v>380</v>
      </c>
      <c r="F13" s="17">
        <v>380</v>
      </c>
      <c r="G13" s="17">
        <v>380</v>
      </c>
      <c r="H13" s="17">
        <v>375</v>
      </c>
      <c r="I13" s="17">
        <v>177</v>
      </c>
      <c r="J13" s="17"/>
      <c r="K13" s="17"/>
      <c r="L13" s="17"/>
      <c r="M13" s="17"/>
      <c r="N13" s="19">
        <f t="shared" si="0"/>
        <v>1692</v>
      </c>
    </row>
    <row r="14" spans="1:14" x14ac:dyDescent="0.25">
      <c r="A14" s="97" t="s">
        <v>168</v>
      </c>
      <c r="B14" s="169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8">
        <f t="shared" si="0"/>
        <v>0</v>
      </c>
    </row>
    <row r="15" spans="1:14" ht="24" customHeight="1" x14ac:dyDescent="0.25">
      <c r="A15" s="241" t="s">
        <v>169</v>
      </c>
      <c r="B15" s="196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8">
        <f t="shared" si="0"/>
        <v>0</v>
      </c>
    </row>
    <row r="16" spans="1:14" ht="26.25" customHeight="1" x14ac:dyDescent="0.25">
      <c r="A16" s="241" t="s">
        <v>170</v>
      </c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9">
        <f t="shared" si="0"/>
        <v>0</v>
      </c>
    </row>
    <row r="17" spans="1:14" x14ac:dyDescent="0.25">
      <c r="A17" s="98" t="s">
        <v>171</v>
      </c>
      <c r="B17" s="18">
        <v>20190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9">
        <f t="shared" si="0"/>
        <v>20190</v>
      </c>
    </row>
    <row r="18" spans="1:14" ht="13.8" thickBot="1" x14ac:dyDescent="0.3">
      <c r="A18" s="99"/>
      <c r="B18" s="266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8"/>
    </row>
    <row r="19" spans="1:14" ht="13.8" thickBot="1" x14ac:dyDescent="0.3">
      <c r="A19" s="100" t="s">
        <v>172</v>
      </c>
      <c r="B19" s="263">
        <f t="shared" ref="B19:M19" si="1">SUM(B9:B18)</f>
        <v>26625</v>
      </c>
      <c r="C19" s="264">
        <f t="shared" si="1"/>
        <v>6535</v>
      </c>
      <c r="D19" s="264">
        <f t="shared" si="1"/>
        <v>6535</v>
      </c>
      <c r="E19" s="264">
        <f t="shared" si="1"/>
        <v>6915</v>
      </c>
      <c r="F19" s="264">
        <f t="shared" si="1"/>
        <v>6867</v>
      </c>
      <c r="G19" s="264">
        <f t="shared" si="1"/>
        <v>6815</v>
      </c>
      <c r="H19" s="264">
        <f t="shared" si="1"/>
        <v>6810</v>
      </c>
      <c r="I19" s="264">
        <f t="shared" si="1"/>
        <v>6612</v>
      </c>
      <c r="J19" s="264">
        <f t="shared" si="1"/>
        <v>6435</v>
      </c>
      <c r="K19" s="264">
        <f t="shared" si="1"/>
        <v>6435</v>
      </c>
      <c r="L19" s="264">
        <f t="shared" si="1"/>
        <v>6435</v>
      </c>
      <c r="M19" s="264">
        <f t="shared" si="1"/>
        <v>6410</v>
      </c>
      <c r="N19" s="265">
        <f>SUM(B19:M19)</f>
        <v>99429</v>
      </c>
    </row>
    <row r="20" spans="1:14" x14ac:dyDescent="0.25">
      <c r="A20" s="101"/>
      <c r="B20" s="104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05"/>
    </row>
    <row r="21" spans="1:14" ht="13.8" thickBot="1" x14ac:dyDescent="0.3">
      <c r="A21" s="102" t="s">
        <v>38</v>
      </c>
      <c r="B21" s="272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4"/>
    </row>
    <row r="22" spans="1:14" x14ac:dyDescent="0.25">
      <c r="A22" s="97" t="s">
        <v>173</v>
      </c>
      <c r="B22" s="110">
        <v>2920</v>
      </c>
      <c r="C22" s="275">
        <v>2920</v>
      </c>
      <c r="D22" s="275">
        <v>2920</v>
      </c>
      <c r="E22" s="275">
        <v>2920</v>
      </c>
      <c r="F22" s="275">
        <v>2920</v>
      </c>
      <c r="G22" s="275">
        <v>2923</v>
      </c>
      <c r="H22" s="275">
        <v>2535</v>
      </c>
      <c r="I22" s="275">
        <v>2535</v>
      </c>
      <c r="J22" s="275">
        <v>2535</v>
      </c>
      <c r="K22" s="275">
        <v>2535</v>
      </c>
      <c r="L22" s="275">
        <v>2535</v>
      </c>
      <c r="M22" s="275">
        <v>2516</v>
      </c>
      <c r="N22" s="276">
        <f t="shared" ref="N22:N30" si="2">SUM(B22:M22)</f>
        <v>32714</v>
      </c>
    </row>
    <row r="23" spans="1:14" x14ac:dyDescent="0.25">
      <c r="A23" s="97" t="s">
        <v>174</v>
      </c>
      <c r="B23" s="18">
        <v>555</v>
      </c>
      <c r="C23" s="17">
        <v>555</v>
      </c>
      <c r="D23" s="17">
        <v>555</v>
      </c>
      <c r="E23" s="17">
        <v>555</v>
      </c>
      <c r="F23" s="17">
        <v>555</v>
      </c>
      <c r="G23" s="17">
        <v>555</v>
      </c>
      <c r="H23" s="17">
        <v>555</v>
      </c>
      <c r="I23" s="17">
        <v>555</v>
      </c>
      <c r="J23" s="17">
        <v>555</v>
      </c>
      <c r="K23" s="17">
        <v>555</v>
      </c>
      <c r="L23" s="17">
        <v>555</v>
      </c>
      <c r="M23" s="17">
        <v>573</v>
      </c>
      <c r="N23" s="19">
        <f t="shared" si="2"/>
        <v>6678</v>
      </c>
    </row>
    <row r="24" spans="1:14" x14ac:dyDescent="0.25">
      <c r="A24" s="97" t="s">
        <v>175</v>
      </c>
      <c r="B24" s="18">
        <v>1290</v>
      </c>
      <c r="C24" s="17">
        <v>1290</v>
      </c>
      <c r="D24" s="17">
        <v>1290</v>
      </c>
      <c r="E24" s="17">
        <v>1290</v>
      </c>
      <c r="F24" s="17">
        <v>1290</v>
      </c>
      <c r="G24" s="17">
        <v>1330</v>
      </c>
      <c r="H24" s="17">
        <v>1040</v>
      </c>
      <c r="I24" s="17">
        <v>1040</v>
      </c>
      <c r="J24" s="17">
        <v>1040</v>
      </c>
      <c r="K24" s="17">
        <v>1040</v>
      </c>
      <c r="L24" s="17">
        <v>1040</v>
      </c>
      <c r="M24" s="17">
        <v>1035</v>
      </c>
      <c r="N24" s="19">
        <f t="shared" si="2"/>
        <v>14015</v>
      </c>
    </row>
    <row r="25" spans="1:14" x14ac:dyDescent="0.25">
      <c r="A25" s="103" t="s">
        <v>176</v>
      </c>
      <c r="B25" s="18">
        <v>1300</v>
      </c>
      <c r="C25" s="17">
        <v>1300</v>
      </c>
      <c r="D25" s="17">
        <v>1300</v>
      </c>
      <c r="E25" s="17">
        <v>1300</v>
      </c>
      <c r="F25" s="17">
        <v>1300</v>
      </c>
      <c r="G25" s="17">
        <v>1300</v>
      </c>
      <c r="H25" s="17">
        <v>1300</v>
      </c>
      <c r="I25" s="17">
        <v>1300</v>
      </c>
      <c r="J25" s="17">
        <v>1300</v>
      </c>
      <c r="K25" s="17">
        <v>1300</v>
      </c>
      <c r="L25" s="17">
        <v>1300</v>
      </c>
      <c r="M25" s="17">
        <v>1356</v>
      </c>
      <c r="N25" s="19">
        <f t="shared" si="2"/>
        <v>15656</v>
      </c>
    </row>
    <row r="26" spans="1:14" x14ac:dyDescent="0.25">
      <c r="A26" s="103" t="s">
        <v>177</v>
      </c>
      <c r="B26" s="18">
        <v>1204</v>
      </c>
      <c r="C26" s="17">
        <v>1005</v>
      </c>
      <c r="D26" s="17">
        <v>1005</v>
      </c>
      <c r="E26" s="17">
        <v>1005</v>
      </c>
      <c r="F26" s="17">
        <v>1005</v>
      </c>
      <c r="G26" s="17">
        <v>1005</v>
      </c>
      <c r="H26" s="17">
        <v>1595</v>
      </c>
      <c r="I26" s="17">
        <v>1595</v>
      </c>
      <c r="J26" s="17">
        <v>1595</v>
      </c>
      <c r="K26" s="17">
        <v>1595</v>
      </c>
      <c r="L26" s="17">
        <v>1595</v>
      </c>
      <c r="M26" s="17">
        <v>1588</v>
      </c>
      <c r="N26" s="19">
        <f t="shared" si="2"/>
        <v>15792</v>
      </c>
    </row>
    <row r="27" spans="1:14" x14ac:dyDescent="0.25">
      <c r="A27" s="103" t="s">
        <v>178</v>
      </c>
      <c r="B27" s="18">
        <v>3972</v>
      </c>
      <c r="C27" s="17">
        <v>3972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9">
        <f t="shared" si="2"/>
        <v>7944</v>
      </c>
    </row>
    <row r="28" spans="1:14" x14ac:dyDescent="0.25">
      <c r="A28" s="103" t="s">
        <v>179</v>
      </c>
      <c r="B28" s="18">
        <v>1311</v>
      </c>
      <c r="C28" s="17">
        <v>300</v>
      </c>
      <c r="D28" s="17">
        <v>300</v>
      </c>
      <c r="E28" s="17">
        <v>300</v>
      </c>
      <c r="F28" s="17">
        <v>300</v>
      </c>
      <c r="G28" s="17">
        <v>300</v>
      </c>
      <c r="H28" s="17">
        <v>300</v>
      </c>
      <c r="I28" s="17">
        <v>300</v>
      </c>
      <c r="J28" s="17">
        <v>300</v>
      </c>
      <c r="K28" s="17">
        <v>300</v>
      </c>
      <c r="L28" s="17">
        <v>176</v>
      </c>
      <c r="M28" s="17"/>
      <c r="N28" s="19">
        <f t="shared" si="2"/>
        <v>4187</v>
      </c>
    </row>
    <row r="29" spans="1:14" x14ac:dyDescent="0.25">
      <c r="A29" s="103" t="s">
        <v>180</v>
      </c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9">
        <f t="shared" si="2"/>
        <v>0</v>
      </c>
    </row>
    <row r="30" spans="1:14" ht="13.8" thickBot="1" x14ac:dyDescent="0.3">
      <c r="A30" s="103" t="s">
        <v>181</v>
      </c>
      <c r="B30" s="68">
        <v>2443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>
        <f t="shared" si="2"/>
        <v>2443</v>
      </c>
    </row>
    <row r="31" spans="1:14" ht="13.8" thickBot="1" x14ac:dyDescent="0.3">
      <c r="A31" s="100" t="s">
        <v>75</v>
      </c>
      <c r="B31" s="269">
        <f t="shared" ref="B31:N31" si="3">SUM(B22:B30)</f>
        <v>14995</v>
      </c>
      <c r="C31" s="270">
        <f t="shared" si="3"/>
        <v>11342</v>
      </c>
      <c r="D31" s="270">
        <f t="shared" si="3"/>
        <v>7370</v>
      </c>
      <c r="E31" s="270">
        <f t="shared" si="3"/>
        <v>7370</v>
      </c>
      <c r="F31" s="270">
        <f t="shared" si="3"/>
        <v>7370</v>
      </c>
      <c r="G31" s="270">
        <f t="shared" si="3"/>
        <v>7413</v>
      </c>
      <c r="H31" s="270">
        <f t="shared" si="3"/>
        <v>7325</v>
      </c>
      <c r="I31" s="270">
        <f t="shared" si="3"/>
        <v>7325</v>
      </c>
      <c r="J31" s="270">
        <f t="shared" si="3"/>
        <v>7325</v>
      </c>
      <c r="K31" s="270">
        <f t="shared" si="3"/>
        <v>7325</v>
      </c>
      <c r="L31" s="270">
        <f t="shared" si="3"/>
        <v>7201</v>
      </c>
      <c r="M31" s="270">
        <f t="shared" si="3"/>
        <v>7068</v>
      </c>
      <c r="N31" s="271">
        <f t="shared" si="3"/>
        <v>99429</v>
      </c>
    </row>
  </sheetData>
  <mergeCells count="2">
    <mergeCell ref="H2:N2"/>
    <mergeCell ref="H1:N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7"/>
  <dimension ref="A3:AH97"/>
  <sheetViews>
    <sheetView tabSelected="1" topLeftCell="A34" workbookViewId="0">
      <selection activeCell="A52" sqref="A52:B52"/>
    </sheetView>
  </sheetViews>
  <sheetFormatPr defaultColWidth="9.109375" defaultRowHeight="13.2" x14ac:dyDescent="0.25"/>
  <cols>
    <col min="1" max="1" width="52.33203125" style="1" customWidth="1"/>
    <col min="2" max="2" width="24.109375" style="1" customWidth="1"/>
    <col min="3" max="16384" width="9.109375" style="1"/>
  </cols>
  <sheetData>
    <row r="3" spans="1:2" ht="15.6" x14ac:dyDescent="0.3">
      <c r="A3" s="352" t="s">
        <v>320</v>
      </c>
      <c r="B3" s="352"/>
    </row>
    <row r="4" spans="1:2" ht="13.5" customHeight="1" x14ac:dyDescent="0.3">
      <c r="A4" s="350" t="s">
        <v>302</v>
      </c>
      <c r="B4" s="350"/>
    </row>
    <row r="5" spans="1:2" ht="13.5" customHeight="1" x14ac:dyDescent="0.3">
      <c r="B5" s="171"/>
    </row>
    <row r="7" spans="1:2" ht="18" x14ac:dyDescent="0.35">
      <c r="A7" s="8" t="s">
        <v>248</v>
      </c>
      <c r="B7" s="172"/>
    </row>
    <row r="8" spans="1:2" ht="18" x14ac:dyDescent="0.35">
      <c r="A8" s="8"/>
      <c r="B8" s="172"/>
    </row>
    <row r="9" spans="1:2" ht="18" x14ac:dyDescent="0.35">
      <c r="A9" s="8"/>
      <c r="B9" s="172"/>
    </row>
    <row r="10" spans="1:2" ht="12.75" customHeight="1" x14ac:dyDescent="0.35">
      <c r="A10" s="172"/>
      <c r="B10" s="172"/>
    </row>
    <row r="11" spans="1:2" ht="13.8" thickBot="1" x14ac:dyDescent="0.3">
      <c r="B11" s="168" t="s">
        <v>12</v>
      </c>
    </row>
    <row r="12" spans="1:2" ht="18" customHeight="1" x14ac:dyDescent="0.3">
      <c r="A12" s="176" t="s">
        <v>0</v>
      </c>
      <c r="B12" s="177" t="s">
        <v>234</v>
      </c>
    </row>
    <row r="13" spans="1:2" ht="17.25" customHeight="1" x14ac:dyDescent="0.3">
      <c r="A13" s="178" t="s">
        <v>52</v>
      </c>
      <c r="B13" s="218">
        <v>77945</v>
      </c>
    </row>
    <row r="14" spans="1:2" ht="16.2" x14ac:dyDescent="0.35">
      <c r="A14" s="173" t="s">
        <v>53</v>
      </c>
      <c r="B14" s="201">
        <v>79239</v>
      </c>
    </row>
    <row r="15" spans="1:2" ht="15.6" x14ac:dyDescent="0.3">
      <c r="A15" s="179" t="s">
        <v>194</v>
      </c>
      <c r="B15" s="252">
        <v>61075</v>
      </c>
    </row>
    <row r="16" spans="1:2" ht="15.6" x14ac:dyDescent="0.3">
      <c r="A16" s="179" t="s">
        <v>195</v>
      </c>
      <c r="B16" s="252">
        <v>5630</v>
      </c>
    </row>
    <row r="17" spans="1:2" ht="16.2" x14ac:dyDescent="0.35">
      <c r="A17" s="339" t="s">
        <v>255</v>
      </c>
      <c r="B17" s="340" t="s">
        <v>256</v>
      </c>
    </row>
    <row r="18" spans="1:2" s="251" customFormat="1" ht="15.6" x14ac:dyDescent="0.3">
      <c r="A18" s="179" t="s">
        <v>196</v>
      </c>
      <c r="B18" s="252">
        <v>9110</v>
      </c>
    </row>
    <row r="19" spans="1:2" s="251" customFormat="1" ht="15.6" x14ac:dyDescent="0.3">
      <c r="A19" s="179" t="s">
        <v>197</v>
      </c>
      <c r="B19" s="252">
        <v>1380</v>
      </c>
    </row>
    <row r="20" spans="1:2" s="251" customFormat="1" ht="15.6" x14ac:dyDescent="0.3">
      <c r="A20" s="179" t="s">
        <v>208</v>
      </c>
      <c r="B20" s="252">
        <v>750</v>
      </c>
    </row>
    <row r="21" spans="1:2" s="251" customFormat="1" ht="16.2" x14ac:dyDescent="0.35">
      <c r="A21" s="339" t="s">
        <v>255</v>
      </c>
      <c r="B21" s="340" t="s">
        <v>258</v>
      </c>
    </row>
    <row r="22" spans="1:2" ht="15.6" x14ac:dyDescent="0.3">
      <c r="A22" s="170" t="s">
        <v>209</v>
      </c>
      <c r="B22" s="199"/>
    </row>
    <row r="23" spans="1:2" ht="15.6" x14ac:dyDescent="0.3">
      <c r="A23" s="170"/>
      <c r="B23" s="199"/>
    </row>
    <row r="24" spans="1:2" ht="17.25" customHeight="1" x14ac:dyDescent="0.3">
      <c r="A24" s="179"/>
      <c r="B24" s="180"/>
    </row>
    <row r="25" spans="1:2" ht="16.2" x14ac:dyDescent="0.35">
      <c r="A25" s="173" t="s">
        <v>210</v>
      </c>
      <c r="B25" s="201">
        <v>0</v>
      </c>
    </row>
    <row r="26" spans="1:2" ht="15.6" x14ac:dyDescent="0.3">
      <c r="A26" s="170" t="s">
        <v>211</v>
      </c>
      <c r="B26" s="199"/>
    </row>
    <row r="27" spans="1:2" ht="15.75" customHeight="1" x14ac:dyDescent="0.3">
      <c r="A27" s="170" t="s">
        <v>212</v>
      </c>
      <c r="B27" s="199"/>
    </row>
    <row r="28" spans="1:2" ht="16.5" customHeight="1" x14ac:dyDescent="0.3">
      <c r="A28" s="170" t="s">
        <v>213</v>
      </c>
      <c r="B28" s="199"/>
    </row>
    <row r="29" spans="1:2" ht="17.25" customHeight="1" x14ac:dyDescent="0.3">
      <c r="A29" s="170" t="s">
        <v>214</v>
      </c>
      <c r="B29" s="199"/>
    </row>
    <row r="30" spans="1:2" ht="15.6" x14ac:dyDescent="0.3">
      <c r="A30" s="170"/>
      <c r="B30" s="199"/>
    </row>
    <row r="31" spans="1:2" ht="16.2" x14ac:dyDescent="0.35">
      <c r="A31" s="178"/>
      <c r="B31" s="201"/>
    </row>
    <row r="32" spans="1:2" ht="15.6" x14ac:dyDescent="0.3">
      <c r="A32" s="170"/>
      <c r="B32" s="199"/>
    </row>
    <row r="33" spans="1:2" ht="19.5" customHeight="1" x14ac:dyDescent="0.3">
      <c r="A33" s="178"/>
      <c r="B33" s="200"/>
    </row>
    <row r="34" spans="1:2" ht="19.5" customHeight="1" x14ac:dyDescent="0.3">
      <c r="A34" s="178" t="s">
        <v>215</v>
      </c>
      <c r="B34" s="200">
        <v>20190</v>
      </c>
    </row>
    <row r="35" spans="1:2" ht="16.2" x14ac:dyDescent="0.35">
      <c r="A35" s="173" t="s">
        <v>57</v>
      </c>
      <c r="B35" s="201">
        <v>20190</v>
      </c>
    </row>
    <row r="36" spans="1:2" ht="15.6" x14ac:dyDescent="0.3">
      <c r="A36" s="170" t="s">
        <v>58</v>
      </c>
      <c r="B36" s="199">
        <v>20160</v>
      </c>
    </row>
    <row r="37" spans="1:2" ht="16.2" x14ac:dyDescent="0.35">
      <c r="A37" s="339" t="s">
        <v>255</v>
      </c>
      <c r="B37" s="340" t="s">
        <v>259</v>
      </c>
    </row>
    <row r="38" spans="1:2" ht="15.6" x14ac:dyDescent="0.3">
      <c r="A38" s="170" t="s">
        <v>59</v>
      </c>
      <c r="B38" s="199"/>
    </row>
    <row r="39" spans="1:2" ht="16.2" x14ac:dyDescent="0.35">
      <c r="A39" s="173" t="s">
        <v>60</v>
      </c>
      <c r="B39" s="201">
        <f>SUM(B40:B41)</f>
        <v>0</v>
      </c>
    </row>
    <row r="40" spans="1:2" ht="15.6" x14ac:dyDescent="0.3">
      <c r="A40" s="170" t="s">
        <v>61</v>
      </c>
      <c r="B40" s="199"/>
    </row>
    <row r="41" spans="1:2" ht="15.6" x14ac:dyDescent="0.3">
      <c r="A41" s="170" t="s">
        <v>62</v>
      </c>
      <c r="B41" s="199"/>
    </row>
    <row r="42" spans="1:2" ht="15.6" x14ac:dyDescent="0.3">
      <c r="A42" s="170"/>
      <c r="B42" s="199"/>
    </row>
    <row r="43" spans="1:2" ht="15.6" x14ac:dyDescent="0.3">
      <c r="A43" s="170"/>
      <c r="B43" s="199"/>
    </row>
    <row r="44" spans="1:2" ht="20.25" customHeight="1" x14ac:dyDescent="0.3">
      <c r="A44" s="140"/>
      <c r="B44" s="202"/>
    </row>
    <row r="45" spans="1:2" ht="20.25" customHeight="1" x14ac:dyDescent="0.3">
      <c r="A45" s="181" t="s">
        <v>43</v>
      </c>
      <c r="B45" s="203">
        <v>99429</v>
      </c>
    </row>
    <row r="46" spans="1:2" ht="19.5" customHeight="1" x14ac:dyDescent="0.35">
      <c r="A46" s="182" t="s">
        <v>63</v>
      </c>
      <c r="B46" s="204">
        <v>99399</v>
      </c>
    </row>
    <row r="47" spans="1:2" ht="19.5" customHeight="1" thickBot="1" x14ac:dyDescent="0.4">
      <c r="A47" s="183" t="s">
        <v>64</v>
      </c>
      <c r="B47" s="205">
        <f>SUM(B25,B38,B41)</f>
        <v>0</v>
      </c>
    </row>
    <row r="52" spans="1:2" ht="15.6" x14ac:dyDescent="0.3">
      <c r="A52" s="352" t="s">
        <v>320</v>
      </c>
      <c r="B52" s="352"/>
    </row>
    <row r="53" spans="1:2" ht="15.6" x14ac:dyDescent="0.3">
      <c r="A53" s="350" t="s">
        <v>301</v>
      </c>
      <c r="B53" s="350"/>
    </row>
    <row r="56" spans="1:2" ht="18" x14ac:dyDescent="0.35">
      <c r="A56" s="8" t="s">
        <v>248</v>
      </c>
      <c r="B56" s="172"/>
    </row>
    <row r="57" spans="1:2" ht="18" x14ac:dyDescent="0.35">
      <c r="A57" s="172"/>
      <c r="B57" s="172"/>
    </row>
    <row r="58" spans="1:2" ht="13.8" thickBot="1" x14ac:dyDescent="0.3">
      <c r="B58" s="168" t="s">
        <v>12</v>
      </c>
    </row>
    <row r="59" spans="1:2" ht="16.8" x14ac:dyDescent="0.3">
      <c r="A59" s="176" t="s">
        <v>0</v>
      </c>
      <c r="B59" s="177" t="s">
        <v>234</v>
      </c>
    </row>
    <row r="60" spans="1:2" ht="15.6" x14ac:dyDescent="0.3">
      <c r="A60" s="178" t="s">
        <v>54</v>
      </c>
      <c r="B60" s="341">
        <f>SUM(B61+B73+B80)</f>
        <v>96986</v>
      </c>
    </row>
    <row r="61" spans="1:2" ht="16.2" x14ac:dyDescent="0.35">
      <c r="A61" s="173" t="s">
        <v>55</v>
      </c>
      <c r="B61" s="342">
        <v>72416</v>
      </c>
    </row>
    <row r="62" spans="1:2" ht="15.6" x14ac:dyDescent="0.3">
      <c r="A62" s="170" t="s">
        <v>65</v>
      </c>
      <c r="B62" s="343">
        <v>30401</v>
      </c>
    </row>
    <row r="63" spans="1:2" ht="16.2" x14ac:dyDescent="0.35">
      <c r="A63" s="339" t="s">
        <v>255</v>
      </c>
      <c r="B63" s="347" t="s">
        <v>291</v>
      </c>
    </row>
    <row r="64" spans="1:2" ht="15.6" x14ac:dyDescent="0.3">
      <c r="A64" s="170" t="s">
        <v>78</v>
      </c>
      <c r="B64" s="343">
        <v>6678</v>
      </c>
    </row>
    <row r="65" spans="1:2" ht="15.6" x14ac:dyDescent="0.3">
      <c r="A65" s="170" t="s">
        <v>66</v>
      </c>
      <c r="B65" s="343">
        <v>12475</v>
      </c>
    </row>
    <row r="66" spans="1:2" ht="16.2" x14ac:dyDescent="0.35">
      <c r="A66" s="339" t="s">
        <v>255</v>
      </c>
      <c r="B66" s="347" t="s">
        <v>292</v>
      </c>
    </row>
    <row r="67" spans="1:2" ht="15.6" x14ac:dyDescent="0.3">
      <c r="A67" s="170" t="s">
        <v>216</v>
      </c>
      <c r="B67" s="343">
        <v>15656</v>
      </c>
    </row>
    <row r="68" spans="1:2" ht="15.6" x14ac:dyDescent="0.3">
      <c r="A68" s="179" t="s">
        <v>217</v>
      </c>
      <c r="B68" s="343">
        <v>1020</v>
      </c>
    </row>
    <row r="69" spans="1:2" ht="15.6" x14ac:dyDescent="0.3">
      <c r="A69" s="170" t="s">
        <v>230</v>
      </c>
      <c r="B69" s="343">
        <v>50</v>
      </c>
    </row>
    <row r="70" spans="1:2" ht="15.6" x14ac:dyDescent="0.3">
      <c r="A70" s="170" t="s">
        <v>231</v>
      </c>
      <c r="B70" s="343">
        <v>750</v>
      </c>
    </row>
    <row r="71" spans="1:2" ht="15.6" x14ac:dyDescent="0.3">
      <c r="A71" s="179" t="s">
        <v>232</v>
      </c>
      <c r="B71" s="343">
        <v>591</v>
      </c>
    </row>
    <row r="72" spans="1:2" ht="16.2" x14ac:dyDescent="0.35">
      <c r="A72" s="339" t="s">
        <v>255</v>
      </c>
      <c r="B72" s="347" t="s">
        <v>258</v>
      </c>
    </row>
    <row r="73" spans="1:2" ht="16.2" x14ac:dyDescent="0.35">
      <c r="A73" s="173" t="s">
        <v>56</v>
      </c>
      <c r="B73" s="342">
        <v>12131</v>
      </c>
    </row>
    <row r="74" spans="1:2" ht="15.6" x14ac:dyDescent="0.3">
      <c r="A74" s="170" t="s">
        <v>67</v>
      </c>
      <c r="B74" s="343">
        <v>7944</v>
      </c>
    </row>
    <row r="75" spans="1:2" ht="15.6" x14ac:dyDescent="0.3">
      <c r="A75" s="170" t="s">
        <v>68</v>
      </c>
      <c r="B75" s="343">
        <v>3176</v>
      </c>
    </row>
    <row r="76" spans="1:2" ht="16.2" x14ac:dyDescent="0.35">
      <c r="A76" s="339" t="s">
        <v>255</v>
      </c>
      <c r="B76" s="347" t="s">
        <v>283</v>
      </c>
    </row>
    <row r="77" spans="1:2" ht="15.6" x14ac:dyDescent="0.3">
      <c r="A77" s="170" t="s">
        <v>218</v>
      </c>
      <c r="B77" s="343"/>
    </row>
    <row r="78" spans="1:2" ht="15.6" x14ac:dyDescent="0.3">
      <c r="A78" s="170" t="s">
        <v>219</v>
      </c>
      <c r="B78" s="343"/>
    </row>
    <row r="79" spans="1:2" ht="15.6" x14ac:dyDescent="0.3">
      <c r="A79" s="170"/>
      <c r="B79" s="343"/>
    </row>
    <row r="80" spans="1:2" ht="15.6" x14ac:dyDescent="0.3">
      <c r="A80" s="178" t="s">
        <v>220</v>
      </c>
      <c r="B80" s="341">
        <v>12439</v>
      </c>
    </row>
    <row r="81" spans="1:34" ht="16.2" x14ac:dyDescent="0.35">
      <c r="A81" s="173" t="s">
        <v>21</v>
      </c>
      <c r="B81" s="342">
        <v>12439</v>
      </c>
    </row>
    <row r="82" spans="1:34" ht="15.6" x14ac:dyDescent="0.3">
      <c r="A82" s="179" t="s">
        <v>69</v>
      </c>
      <c r="B82" s="343">
        <v>16921</v>
      </c>
    </row>
    <row r="83" spans="1:34" ht="16.2" x14ac:dyDescent="0.35">
      <c r="A83" s="339" t="s">
        <v>255</v>
      </c>
      <c r="B83" s="347" t="s">
        <v>273</v>
      </c>
    </row>
    <row r="84" spans="1:34" ht="15.6" x14ac:dyDescent="0.3">
      <c r="A84" s="170" t="s">
        <v>70</v>
      </c>
      <c r="B84" s="343"/>
    </row>
    <row r="85" spans="1:34" ht="16.2" x14ac:dyDescent="0.35">
      <c r="A85" s="173" t="s">
        <v>71</v>
      </c>
      <c r="B85" s="342"/>
    </row>
    <row r="86" spans="1:34" ht="15.6" x14ac:dyDescent="0.3">
      <c r="A86" s="179" t="s">
        <v>72</v>
      </c>
      <c r="B86" s="343"/>
    </row>
    <row r="87" spans="1:34" ht="15.6" x14ac:dyDescent="0.3">
      <c r="A87" s="178" t="s">
        <v>73</v>
      </c>
      <c r="B87" s="341">
        <v>2443</v>
      </c>
    </row>
    <row r="88" spans="1:34" ht="15.75" customHeight="1" x14ac:dyDescent="0.3">
      <c r="A88" s="170" t="s">
        <v>221</v>
      </c>
      <c r="B88" s="343"/>
    </row>
    <row r="89" spans="1:34" ht="17.25" customHeight="1" x14ac:dyDescent="0.3">
      <c r="A89" s="179" t="s">
        <v>222</v>
      </c>
      <c r="B89" s="343">
        <v>2443</v>
      </c>
    </row>
    <row r="90" spans="1:34" ht="22.5" customHeight="1" x14ac:dyDescent="0.3">
      <c r="A90" s="181" t="s">
        <v>45</v>
      </c>
      <c r="B90" s="344">
        <f>SUM(B60+B87)</f>
        <v>99429</v>
      </c>
    </row>
    <row r="91" spans="1:34" ht="15.75" customHeight="1" x14ac:dyDescent="0.35">
      <c r="A91" s="182" t="s">
        <v>223</v>
      </c>
      <c r="B91" s="345">
        <v>87298</v>
      </c>
    </row>
    <row r="92" spans="1:34" ht="16.5" customHeight="1" thickBot="1" x14ac:dyDescent="0.35">
      <c r="A92" s="260" t="s">
        <v>224</v>
      </c>
      <c r="B92" s="346">
        <v>12131</v>
      </c>
    </row>
    <row r="93" spans="1:34" ht="16.5" customHeight="1" x14ac:dyDescent="0.25"/>
    <row r="94" spans="1:34" s="245" customFormat="1" ht="26.4" x14ac:dyDescent="0.25">
      <c r="A94" s="244" t="s">
        <v>184</v>
      </c>
      <c r="B94" s="249" t="s">
        <v>191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247" customFormat="1" x14ac:dyDescent="0.25">
      <c r="A95" s="246" t="s">
        <v>192</v>
      </c>
      <c r="B95" s="250">
        <v>18299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247" customFormat="1" x14ac:dyDescent="0.25">
      <c r="A96" s="248" t="s">
        <v>193</v>
      </c>
      <c r="B96" s="250">
        <v>-18299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22:34" x14ac:dyDescent="0.25"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</sheetData>
  <mergeCells count="4">
    <mergeCell ref="A53:B53"/>
    <mergeCell ref="A4:B4"/>
    <mergeCell ref="A3:B3"/>
    <mergeCell ref="A52:B52"/>
  </mergeCells>
  <phoneticPr fontId="1" type="noConversion"/>
  <pageMargins left="0.7" right="0.7" top="0.75" bottom="0.75" header="0.3" footer="0.3"/>
  <pageSetup paperSize="9" orientation="portrait" horizontalDpi="4294967293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2"/>
  <dimension ref="A1:B90"/>
  <sheetViews>
    <sheetView workbookViewId="0">
      <selection sqref="A1:B1"/>
    </sheetView>
  </sheetViews>
  <sheetFormatPr defaultRowHeight="13.2" x14ac:dyDescent="0.25"/>
  <cols>
    <col min="1" max="1" width="63.88671875" customWidth="1"/>
    <col min="2" max="2" width="17.44140625" customWidth="1"/>
  </cols>
  <sheetData>
    <row r="1" spans="1:2" ht="15.6" x14ac:dyDescent="0.3">
      <c r="A1" s="350" t="s">
        <v>309</v>
      </c>
      <c r="B1" s="350"/>
    </row>
    <row r="2" spans="1:2" ht="15.6" x14ac:dyDescent="0.3">
      <c r="A2" s="351" t="s">
        <v>293</v>
      </c>
      <c r="B2" s="351"/>
    </row>
    <row r="3" spans="1:2" x14ac:dyDescent="0.25">
      <c r="A3" s="9"/>
      <c r="B3" s="9"/>
    </row>
    <row r="4" spans="1:2" x14ac:dyDescent="0.25">
      <c r="A4" s="9"/>
      <c r="B4" s="9"/>
    </row>
    <row r="5" spans="1:2" ht="15.6" x14ac:dyDescent="0.3">
      <c r="A5" s="349" t="s">
        <v>235</v>
      </c>
      <c r="B5" s="349"/>
    </row>
    <row r="6" spans="1:2" x14ac:dyDescent="0.25">
      <c r="A6" s="9"/>
      <c r="B6" s="9"/>
    </row>
    <row r="7" spans="1:2" x14ac:dyDescent="0.25">
      <c r="A7" s="9"/>
      <c r="B7" s="9"/>
    </row>
    <row r="8" spans="1:2" ht="13.8" x14ac:dyDescent="0.25">
      <c r="A8" s="9"/>
      <c r="B8" s="156"/>
    </row>
    <row r="9" spans="1:2" ht="14.4" thickBot="1" x14ac:dyDescent="0.3">
      <c r="A9" s="9"/>
      <c r="B9" s="156" t="s">
        <v>12</v>
      </c>
    </row>
    <row r="10" spans="1:2" ht="28.2" thickBot="1" x14ac:dyDescent="0.3">
      <c r="A10" s="125" t="s">
        <v>0</v>
      </c>
      <c r="B10" s="126" t="s">
        <v>234</v>
      </c>
    </row>
    <row r="11" spans="1:2" ht="13.8" x14ac:dyDescent="0.25">
      <c r="A11" s="256" t="s">
        <v>116</v>
      </c>
      <c r="B11" s="305">
        <v>67057</v>
      </c>
    </row>
    <row r="12" spans="1:2" ht="14.4" x14ac:dyDescent="0.3">
      <c r="A12" s="222" t="s">
        <v>117</v>
      </c>
      <c r="B12" s="295">
        <f>SUM(B13:B18)</f>
        <v>61075</v>
      </c>
    </row>
    <row r="13" spans="1:2" ht="13.8" x14ac:dyDescent="0.25">
      <c r="A13" s="117" t="s">
        <v>118</v>
      </c>
      <c r="B13" s="296">
        <v>14869</v>
      </c>
    </row>
    <row r="14" spans="1:2" ht="13.8" x14ac:dyDescent="0.25">
      <c r="A14" s="117" t="s">
        <v>200</v>
      </c>
      <c r="B14" s="297">
        <v>18299</v>
      </c>
    </row>
    <row r="15" spans="1:2" ht="13.8" x14ac:dyDescent="0.25">
      <c r="A15" s="117" t="s">
        <v>120</v>
      </c>
      <c r="B15" s="297">
        <v>26107</v>
      </c>
    </row>
    <row r="16" spans="1:2" ht="13.8" x14ac:dyDescent="0.25">
      <c r="A16" s="117" t="s">
        <v>121</v>
      </c>
      <c r="B16" s="297">
        <v>1800</v>
      </c>
    </row>
    <row r="17" spans="1:2" ht="13.8" x14ac:dyDescent="0.25">
      <c r="A17" s="117" t="s">
        <v>122</v>
      </c>
      <c r="B17" s="296"/>
    </row>
    <row r="18" spans="1:2" ht="13.8" x14ac:dyDescent="0.25">
      <c r="A18" s="37" t="s">
        <v>123</v>
      </c>
      <c r="B18" s="296"/>
    </row>
    <row r="19" spans="1:2" ht="14.4" x14ac:dyDescent="0.25">
      <c r="A19" s="229" t="s">
        <v>124</v>
      </c>
      <c r="B19" s="295"/>
    </row>
    <row r="20" spans="1:2" ht="14.4" x14ac:dyDescent="0.3">
      <c r="A20" s="222" t="s">
        <v>125</v>
      </c>
      <c r="B20" s="295">
        <v>5630</v>
      </c>
    </row>
    <row r="21" spans="1:2" ht="14.4" x14ac:dyDescent="0.25">
      <c r="A21" s="290" t="s">
        <v>255</v>
      </c>
      <c r="B21" s="291" t="s">
        <v>256</v>
      </c>
    </row>
    <row r="22" spans="1:2" ht="13.8" x14ac:dyDescent="0.25">
      <c r="A22" s="118" t="s">
        <v>126</v>
      </c>
      <c r="B22" s="298"/>
    </row>
    <row r="23" spans="1:2" ht="14.4" x14ac:dyDescent="0.25">
      <c r="A23" s="116" t="s">
        <v>201</v>
      </c>
      <c r="B23" s="295"/>
    </row>
    <row r="24" spans="1:2" ht="14.4" x14ac:dyDescent="0.25">
      <c r="A24" s="116" t="s">
        <v>128</v>
      </c>
      <c r="B24" s="295"/>
    </row>
    <row r="25" spans="1:2" ht="14.4" x14ac:dyDescent="0.25">
      <c r="A25" s="116"/>
      <c r="B25" s="295"/>
    </row>
    <row r="26" spans="1:2" ht="13.8" x14ac:dyDescent="0.25">
      <c r="A26" s="174" t="s">
        <v>129</v>
      </c>
      <c r="B26" s="298">
        <f>SUM(B28+B31+B35)</f>
        <v>9110</v>
      </c>
    </row>
    <row r="27" spans="1:2" ht="14.4" x14ac:dyDescent="0.25">
      <c r="A27" s="116" t="s">
        <v>130</v>
      </c>
      <c r="B27" s="295"/>
    </row>
    <row r="28" spans="1:2" ht="14.4" x14ac:dyDescent="0.25">
      <c r="A28" s="116" t="s">
        <v>131</v>
      </c>
      <c r="B28" s="295">
        <f>SUM(B30)</f>
        <v>1900</v>
      </c>
    </row>
    <row r="29" spans="1:2" ht="13.8" x14ac:dyDescent="0.25">
      <c r="A29" s="37" t="s">
        <v>132</v>
      </c>
      <c r="B29" s="296"/>
    </row>
    <row r="30" spans="1:2" ht="13.8" x14ac:dyDescent="0.25">
      <c r="A30" s="114" t="s">
        <v>133</v>
      </c>
      <c r="B30" s="296">
        <v>1900</v>
      </c>
    </row>
    <row r="31" spans="1:2" ht="14.4" x14ac:dyDescent="0.25">
      <c r="A31" s="116" t="s">
        <v>134</v>
      </c>
      <c r="B31" s="295">
        <f>SUM(B32+B34)</f>
        <v>7200</v>
      </c>
    </row>
    <row r="32" spans="1:2" ht="13.8" x14ac:dyDescent="0.25">
      <c r="A32" s="37" t="s">
        <v>135</v>
      </c>
      <c r="B32" s="296">
        <v>6000</v>
      </c>
    </row>
    <row r="33" spans="1:2" ht="13.8" x14ac:dyDescent="0.25">
      <c r="A33" s="37" t="s">
        <v>136</v>
      </c>
      <c r="B33" s="296">
        <v>6000</v>
      </c>
    </row>
    <row r="34" spans="1:2" ht="13.8" x14ac:dyDescent="0.25">
      <c r="A34" s="37" t="s">
        <v>137</v>
      </c>
      <c r="B34" s="296">
        <v>1200</v>
      </c>
    </row>
    <row r="35" spans="1:2" ht="14.4" x14ac:dyDescent="0.25">
      <c r="A35" s="116" t="s">
        <v>138</v>
      </c>
      <c r="B35" s="299">
        <v>10</v>
      </c>
    </row>
    <row r="36" spans="1:2" ht="14.4" x14ac:dyDescent="0.25">
      <c r="A36" s="116"/>
      <c r="B36" s="299"/>
    </row>
    <row r="37" spans="1:2" ht="13.8" x14ac:dyDescent="0.25">
      <c r="A37" s="174" t="s">
        <v>145</v>
      </c>
      <c r="B37" s="298">
        <f>SUM(B38:B43)</f>
        <v>1380</v>
      </c>
    </row>
    <row r="38" spans="1:2" ht="13.8" x14ac:dyDescent="0.25">
      <c r="A38" s="37" t="s">
        <v>139</v>
      </c>
      <c r="B38" s="300"/>
    </row>
    <row r="39" spans="1:2" ht="13.8" x14ac:dyDescent="0.25">
      <c r="A39" s="117" t="s">
        <v>140</v>
      </c>
      <c r="B39" s="296">
        <v>330</v>
      </c>
    </row>
    <row r="40" spans="1:2" ht="13.8" x14ac:dyDescent="0.25">
      <c r="A40" s="37" t="s">
        <v>141</v>
      </c>
      <c r="B40" s="296"/>
    </row>
    <row r="41" spans="1:2" ht="13.8" x14ac:dyDescent="0.25">
      <c r="A41" s="117" t="s">
        <v>227</v>
      </c>
      <c r="B41" s="296">
        <v>1000</v>
      </c>
    </row>
    <row r="42" spans="1:2" ht="13.8" x14ac:dyDescent="0.25">
      <c r="A42" s="117" t="s">
        <v>143</v>
      </c>
      <c r="B42" s="296"/>
    </row>
    <row r="43" spans="1:2" ht="14.4" thickBot="1" x14ac:dyDescent="0.3">
      <c r="A43" s="175" t="s">
        <v>144</v>
      </c>
      <c r="B43" s="306">
        <v>50</v>
      </c>
    </row>
    <row r="44" spans="1:2" ht="15.75" customHeight="1" x14ac:dyDescent="0.25">
      <c r="A44" s="239"/>
      <c r="B44" s="307"/>
    </row>
    <row r="45" spans="1:2" ht="15.75" customHeight="1" x14ac:dyDescent="0.25">
      <c r="A45" s="239"/>
      <c r="B45" s="307"/>
    </row>
    <row r="46" spans="1:2" ht="15.75" customHeight="1" x14ac:dyDescent="0.25">
      <c r="A46" s="239"/>
      <c r="B46" s="307"/>
    </row>
    <row r="47" spans="1:2" ht="15.75" customHeight="1" x14ac:dyDescent="0.25">
      <c r="A47" s="239"/>
      <c r="B47" s="307"/>
    </row>
    <row r="48" spans="1:2" ht="15.75" customHeight="1" x14ac:dyDescent="0.25">
      <c r="A48" s="239"/>
      <c r="B48" s="307"/>
    </row>
    <row r="49" spans="1:2" ht="15.75" customHeight="1" x14ac:dyDescent="0.25">
      <c r="A49" s="239"/>
      <c r="B49" s="307"/>
    </row>
    <row r="50" spans="1:2" ht="13.8" x14ac:dyDescent="0.25">
      <c r="A50" s="113"/>
      <c r="B50" s="308"/>
    </row>
    <row r="51" spans="1:2" ht="14.4" thickBot="1" x14ac:dyDescent="0.3">
      <c r="A51" s="113"/>
      <c r="B51" s="309"/>
    </row>
    <row r="52" spans="1:2" ht="28.2" thickBot="1" x14ac:dyDescent="0.3">
      <c r="A52" s="125" t="s">
        <v>0</v>
      </c>
      <c r="B52" s="310" t="s">
        <v>234</v>
      </c>
    </row>
    <row r="53" spans="1:2" ht="13.8" x14ac:dyDescent="0.25">
      <c r="A53" s="210" t="s">
        <v>146</v>
      </c>
      <c r="B53" s="311"/>
    </row>
    <row r="54" spans="1:2" ht="15" customHeight="1" x14ac:dyDescent="0.3">
      <c r="A54" s="116" t="s">
        <v>148</v>
      </c>
      <c r="B54" s="287"/>
    </row>
    <row r="55" spans="1:2" ht="15" customHeight="1" x14ac:dyDescent="0.25">
      <c r="A55" s="116" t="s">
        <v>149</v>
      </c>
      <c r="B55" s="303"/>
    </row>
    <row r="56" spans="1:2" ht="15" customHeight="1" x14ac:dyDescent="0.25">
      <c r="A56" s="116" t="s">
        <v>150</v>
      </c>
      <c r="B56" s="303"/>
    </row>
    <row r="57" spans="1:2" ht="15" customHeight="1" x14ac:dyDescent="0.25">
      <c r="A57" s="114"/>
      <c r="B57" s="303"/>
    </row>
    <row r="58" spans="1:2" ht="15" customHeight="1" x14ac:dyDescent="0.25">
      <c r="A58" s="174" t="s">
        <v>147</v>
      </c>
      <c r="B58" s="301">
        <v>1692</v>
      </c>
    </row>
    <row r="59" spans="1:2" ht="15" customHeight="1" x14ac:dyDescent="0.25">
      <c r="A59" s="116" t="s">
        <v>226</v>
      </c>
      <c r="B59" s="312">
        <v>750</v>
      </c>
    </row>
    <row r="60" spans="1:2" ht="15" customHeight="1" x14ac:dyDescent="0.25">
      <c r="A60" s="116" t="s">
        <v>152</v>
      </c>
      <c r="B60" s="302"/>
    </row>
    <row r="61" spans="1:2" ht="15" customHeight="1" x14ac:dyDescent="0.25">
      <c r="A61" s="116" t="s">
        <v>257</v>
      </c>
      <c r="B61" s="293" t="s">
        <v>258</v>
      </c>
    </row>
    <row r="62" spans="1:2" ht="15" customHeight="1" x14ac:dyDescent="0.25">
      <c r="A62" s="174" t="s">
        <v>153</v>
      </c>
      <c r="B62" s="302"/>
    </row>
    <row r="63" spans="1:2" ht="14.4" x14ac:dyDescent="0.25">
      <c r="A63" s="116" t="s">
        <v>154</v>
      </c>
      <c r="B63" s="303"/>
    </row>
    <row r="64" spans="1:2" ht="14.4" x14ac:dyDescent="0.3">
      <c r="A64" s="116"/>
      <c r="B64" s="287"/>
    </row>
    <row r="65" spans="1:2" ht="13.8" x14ac:dyDescent="0.25">
      <c r="A65" s="174" t="s">
        <v>155</v>
      </c>
      <c r="B65" s="301">
        <v>19991</v>
      </c>
    </row>
    <row r="66" spans="1:2" ht="15" customHeight="1" x14ac:dyDescent="0.3">
      <c r="A66" s="116" t="s">
        <v>156</v>
      </c>
      <c r="B66" s="287"/>
    </row>
    <row r="67" spans="1:2" ht="15" customHeight="1" x14ac:dyDescent="0.25">
      <c r="A67" s="37" t="s">
        <v>157</v>
      </c>
      <c r="B67" s="302"/>
    </row>
    <row r="68" spans="1:2" ht="15" customHeight="1" x14ac:dyDescent="0.25">
      <c r="A68" s="37" t="s">
        <v>158</v>
      </c>
      <c r="B68" s="303"/>
    </row>
    <row r="69" spans="1:2" ht="15" customHeight="1" x14ac:dyDescent="0.25">
      <c r="A69" s="116" t="s">
        <v>159</v>
      </c>
      <c r="B69" s="301"/>
    </row>
    <row r="70" spans="1:2" ht="15" customHeight="1" x14ac:dyDescent="0.3">
      <c r="A70" s="222" t="s">
        <v>160</v>
      </c>
      <c r="B70" s="286">
        <f>SUM(B71)</f>
        <v>19961</v>
      </c>
    </row>
    <row r="71" spans="1:2" ht="15" customHeight="1" x14ac:dyDescent="0.25">
      <c r="A71" s="117" t="s">
        <v>161</v>
      </c>
      <c r="B71" s="302">
        <v>19961</v>
      </c>
    </row>
    <row r="72" spans="1:2" ht="15" customHeight="1" x14ac:dyDescent="0.25">
      <c r="A72" s="290" t="s">
        <v>255</v>
      </c>
      <c r="B72" s="293" t="s">
        <v>259</v>
      </c>
    </row>
    <row r="73" spans="1:2" ht="15" customHeight="1" x14ac:dyDescent="0.3">
      <c r="A73" s="222" t="s">
        <v>162</v>
      </c>
      <c r="B73" s="302"/>
    </row>
    <row r="74" spans="1:2" ht="15" customHeight="1" x14ac:dyDescent="0.3">
      <c r="A74" s="116" t="s">
        <v>163</v>
      </c>
      <c r="B74" s="287"/>
    </row>
    <row r="75" spans="1:2" ht="15.75" customHeight="1" x14ac:dyDescent="0.25">
      <c r="A75" s="116"/>
      <c r="B75" s="303"/>
    </row>
    <row r="76" spans="1:2" ht="16.5" customHeight="1" thickBot="1" x14ac:dyDescent="0.3">
      <c r="A76" s="236"/>
      <c r="B76" s="304"/>
    </row>
    <row r="77" spans="1:2" ht="15.75" customHeight="1" thickBot="1" x14ac:dyDescent="0.35">
      <c r="A77" s="237" t="s">
        <v>164</v>
      </c>
      <c r="B77" s="288">
        <f>SUM(B11+B22+B26+B37+B53+B58+B62+B65)</f>
        <v>99230</v>
      </c>
    </row>
    <row r="78" spans="1:2" ht="15.75" customHeight="1" x14ac:dyDescent="0.25">
      <c r="A78" s="240"/>
      <c r="B78" s="255"/>
    </row>
    <row r="79" spans="1:2" x14ac:dyDescent="0.25">
      <c r="A79" s="234"/>
      <c r="B79" s="234"/>
    </row>
    <row r="80" spans="1:2" x14ac:dyDescent="0.25">
      <c r="A80" s="234"/>
      <c r="B80" s="234"/>
    </row>
    <row r="81" spans="1:2" x14ac:dyDescent="0.25">
      <c r="A81" s="234"/>
      <c r="B81" s="234"/>
    </row>
    <row r="82" spans="1:2" x14ac:dyDescent="0.25">
      <c r="A82" s="234"/>
      <c r="B82" s="234"/>
    </row>
    <row r="83" spans="1:2" x14ac:dyDescent="0.25">
      <c r="A83" s="234"/>
      <c r="B83" s="234"/>
    </row>
    <row r="84" spans="1:2" x14ac:dyDescent="0.25">
      <c r="A84" s="234"/>
      <c r="B84" s="234"/>
    </row>
    <row r="85" spans="1:2" x14ac:dyDescent="0.25">
      <c r="A85" s="234"/>
      <c r="B85" s="234"/>
    </row>
    <row r="86" spans="1:2" x14ac:dyDescent="0.25">
      <c r="A86" s="234"/>
      <c r="B86" s="234"/>
    </row>
    <row r="87" spans="1:2" x14ac:dyDescent="0.25">
      <c r="A87" s="234"/>
      <c r="B87" s="234"/>
    </row>
    <row r="88" spans="1:2" x14ac:dyDescent="0.25">
      <c r="A88" s="234"/>
      <c r="B88" s="234"/>
    </row>
    <row r="89" spans="1:2" x14ac:dyDescent="0.25">
      <c r="A89" s="234"/>
      <c r="B89" s="234"/>
    </row>
    <row r="90" spans="1:2" x14ac:dyDescent="0.25">
      <c r="A90" s="234"/>
      <c r="B90" s="234"/>
    </row>
  </sheetData>
  <mergeCells count="3">
    <mergeCell ref="A5:B5"/>
    <mergeCell ref="A1:B1"/>
    <mergeCell ref="A2:B2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3"/>
  <dimension ref="A1:B89"/>
  <sheetViews>
    <sheetView workbookViewId="0">
      <selection sqref="A1:B1"/>
    </sheetView>
  </sheetViews>
  <sheetFormatPr defaultRowHeight="13.2" x14ac:dyDescent="0.25"/>
  <cols>
    <col min="1" max="1" width="63.88671875" customWidth="1"/>
    <col min="2" max="2" width="17.44140625" customWidth="1"/>
  </cols>
  <sheetData>
    <row r="1" spans="1:2" ht="15.6" x14ac:dyDescent="0.3">
      <c r="A1" s="350" t="s">
        <v>310</v>
      </c>
      <c r="B1" s="350"/>
    </row>
    <row r="2" spans="1:2" ht="15.6" x14ac:dyDescent="0.3">
      <c r="A2" s="351" t="s">
        <v>305</v>
      </c>
      <c r="B2" s="351"/>
    </row>
    <row r="3" spans="1:2" x14ac:dyDescent="0.25">
      <c r="A3" s="9"/>
      <c r="B3" s="9"/>
    </row>
    <row r="4" spans="1:2" x14ac:dyDescent="0.25">
      <c r="A4" s="9"/>
      <c r="B4" s="9"/>
    </row>
    <row r="5" spans="1:2" ht="15.6" x14ac:dyDescent="0.3">
      <c r="A5" s="349" t="s">
        <v>236</v>
      </c>
      <c r="B5" s="349"/>
    </row>
    <row r="6" spans="1:2" x14ac:dyDescent="0.25">
      <c r="A6" s="9"/>
      <c r="B6" s="9"/>
    </row>
    <row r="7" spans="1:2" x14ac:dyDescent="0.25">
      <c r="A7" s="9"/>
      <c r="B7" s="9"/>
    </row>
    <row r="8" spans="1:2" ht="13.8" x14ac:dyDescent="0.25">
      <c r="A8" s="9"/>
      <c r="B8" s="156"/>
    </row>
    <row r="9" spans="1:2" ht="14.4" thickBot="1" x14ac:dyDescent="0.3">
      <c r="A9" s="9"/>
      <c r="B9" s="156" t="s">
        <v>12</v>
      </c>
    </row>
    <row r="10" spans="1:2" ht="28.2" thickBot="1" x14ac:dyDescent="0.3">
      <c r="A10" s="125" t="s">
        <v>0</v>
      </c>
      <c r="B10" s="126" t="s">
        <v>234</v>
      </c>
    </row>
    <row r="11" spans="1:2" ht="13.8" x14ac:dyDescent="0.25">
      <c r="A11" s="210" t="s">
        <v>116</v>
      </c>
      <c r="B11" s="211"/>
    </row>
    <row r="12" spans="1:2" ht="14.4" x14ac:dyDescent="0.3">
      <c r="A12" s="222" t="s">
        <v>117</v>
      </c>
      <c r="B12" s="223"/>
    </row>
    <row r="13" spans="1:2" ht="13.8" x14ac:dyDescent="0.25">
      <c r="A13" s="117" t="s">
        <v>118</v>
      </c>
      <c r="B13" s="112"/>
    </row>
    <row r="14" spans="1:2" ht="13.8" x14ac:dyDescent="0.25">
      <c r="A14" s="117" t="s">
        <v>119</v>
      </c>
      <c r="B14" s="111"/>
    </row>
    <row r="15" spans="1:2" ht="13.8" x14ac:dyDescent="0.25">
      <c r="A15" s="117" t="s">
        <v>120</v>
      </c>
      <c r="B15" s="111"/>
    </row>
    <row r="16" spans="1:2" ht="13.8" x14ac:dyDescent="0.25">
      <c r="A16" s="117" t="s">
        <v>121</v>
      </c>
      <c r="B16" s="111"/>
    </row>
    <row r="17" spans="1:2" ht="13.8" x14ac:dyDescent="0.25">
      <c r="A17" s="117" t="s">
        <v>122</v>
      </c>
      <c r="B17" s="112"/>
    </row>
    <row r="18" spans="1:2" ht="13.8" x14ac:dyDescent="0.25">
      <c r="A18" s="37" t="s">
        <v>123</v>
      </c>
      <c r="B18" s="112"/>
    </row>
    <row r="19" spans="1:2" ht="14.4" x14ac:dyDescent="0.25">
      <c r="A19" s="229" t="s">
        <v>124</v>
      </c>
      <c r="B19" s="223"/>
    </row>
    <row r="20" spans="1:2" ht="14.4" x14ac:dyDescent="0.3">
      <c r="A20" s="222" t="s">
        <v>125</v>
      </c>
      <c r="B20" s="223"/>
    </row>
    <row r="21" spans="1:2" ht="13.8" x14ac:dyDescent="0.25">
      <c r="A21" s="119"/>
      <c r="B21" s="112"/>
    </row>
    <row r="22" spans="1:2" ht="13.8" x14ac:dyDescent="0.25">
      <c r="A22" s="118" t="s">
        <v>126</v>
      </c>
      <c r="B22" s="185"/>
    </row>
    <row r="23" spans="1:2" ht="14.4" x14ac:dyDescent="0.25">
      <c r="A23" s="116" t="s">
        <v>127</v>
      </c>
      <c r="B23" s="112"/>
    </row>
    <row r="24" spans="1:2" ht="14.4" x14ac:dyDescent="0.25">
      <c r="A24" s="116" t="s">
        <v>128</v>
      </c>
      <c r="B24" s="223"/>
    </row>
    <row r="25" spans="1:2" ht="14.4" x14ac:dyDescent="0.25">
      <c r="A25" s="116"/>
      <c r="B25" s="223"/>
    </row>
    <row r="26" spans="1:2" ht="13.8" x14ac:dyDescent="0.25">
      <c r="A26" s="174" t="s">
        <v>129</v>
      </c>
      <c r="B26" s="185"/>
    </row>
    <row r="27" spans="1:2" ht="14.4" x14ac:dyDescent="0.25">
      <c r="A27" s="116" t="s">
        <v>130</v>
      </c>
      <c r="B27" s="223"/>
    </row>
    <row r="28" spans="1:2" ht="14.4" x14ac:dyDescent="0.25">
      <c r="A28" s="116" t="s">
        <v>131</v>
      </c>
      <c r="B28" s="223"/>
    </row>
    <row r="29" spans="1:2" ht="13.8" x14ac:dyDescent="0.25">
      <c r="A29" s="37" t="s">
        <v>132</v>
      </c>
      <c r="B29" s="112"/>
    </row>
    <row r="30" spans="1:2" ht="13.8" x14ac:dyDescent="0.25">
      <c r="A30" s="114" t="s">
        <v>133</v>
      </c>
      <c r="B30" s="112"/>
    </row>
    <row r="31" spans="1:2" ht="14.4" x14ac:dyDescent="0.25">
      <c r="A31" s="116" t="s">
        <v>134</v>
      </c>
      <c r="B31" s="223"/>
    </row>
    <row r="32" spans="1:2" ht="13.8" x14ac:dyDescent="0.25">
      <c r="A32" s="37" t="s">
        <v>135</v>
      </c>
      <c r="B32" s="112"/>
    </row>
    <row r="33" spans="1:2" ht="13.8" x14ac:dyDescent="0.25">
      <c r="A33" s="37" t="s">
        <v>136</v>
      </c>
      <c r="B33" s="112"/>
    </row>
    <row r="34" spans="1:2" ht="13.8" x14ac:dyDescent="0.25">
      <c r="A34" s="37" t="s">
        <v>137</v>
      </c>
      <c r="B34" s="112"/>
    </row>
    <row r="35" spans="1:2" ht="14.4" x14ac:dyDescent="0.25">
      <c r="A35" s="116" t="s">
        <v>138</v>
      </c>
      <c r="B35" s="230"/>
    </row>
    <row r="36" spans="1:2" ht="14.4" x14ac:dyDescent="0.25">
      <c r="A36" s="116"/>
      <c r="B36" s="230"/>
    </row>
    <row r="37" spans="1:2" ht="13.8" x14ac:dyDescent="0.25">
      <c r="A37" s="174" t="s">
        <v>145</v>
      </c>
      <c r="B37" s="185"/>
    </row>
    <row r="38" spans="1:2" ht="13.8" x14ac:dyDescent="0.25">
      <c r="A38" s="37" t="s">
        <v>139</v>
      </c>
      <c r="B38" s="115"/>
    </row>
    <row r="39" spans="1:2" ht="13.8" x14ac:dyDescent="0.25">
      <c r="A39" s="117" t="s">
        <v>140</v>
      </c>
      <c r="B39" s="112"/>
    </row>
    <row r="40" spans="1:2" ht="13.8" x14ac:dyDescent="0.25">
      <c r="A40" s="37" t="s">
        <v>141</v>
      </c>
      <c r="B40" s="112"/>
    </row>
    <row r="41" spans="1:2" ht="13.8" x14ac:dyDescent="0.25">
      <c r="A41" s="117" t="s">
        <v>142</v>
      </c>
      <c r="B41" s="112"/>
    </row>
    <row r="42" spans="1:2" ht="13.8" x14ac:dyDescent="0.25">
      <c r="A42" s="117" t="s">
        <v>143</v>
      </c>
      <c r="B42" s="112"/>
    </row>
    <row r="43" spans="1:2" ht="14.4" thickBot="1" x14ac:dyDescent="0.3">
      <c r="A43" s="175" t="s">
        <v>144</v>
      </c>
      <c r="B43" s="212"/>
    </row>
    <row r="44" spans="1:2" ht="15.75" customHeight="1" x14ac:dyDescent="0.25">
      <c r="A44" s="239"/>
      <c r="B44" s="240"/>
    </row>
    <row r="45" spans="1:2" ht="15.75" customHeight="1" x14ac:dyDescent="0.25">
      <c r="A45" s="239"/>
      <c r="B45" s="240"/>
    </row>
    <row r="46" spans="1:2" ht="15.75" customHeight="1" x14ac:dyDescent="0.25">
      <c r="A46" s="239"/>
      <c r="B46" s="240"/>
    </row>
    <row r="47" spans="1:2" ht="15.75" customHeight="1" x14ac:dyDescent="0.25">
      <c r="A47" s="239"/>
      <c r="B47" s="240"/>
    </row>
    <row r="48" spans="1:2" ht="15.75" customHeight="1" x14ac:dyDescent="0.25">
      <c r="A48" s="239"/>
      <c r="B48" s="240"/>
    </row>
    <row r="49" spans="1:2" ht="15.75" customHeight="1" x14ac:dyDescent="0.25">
      <c r="A49" s="239"/>
      <c r="B49" s="240"/>
    </row>
    <row r="50" spans="1:2" ht="13.8" x14ac:dyDescent="0.25">
      <c r="A50" s="113"/>
      <c r="B50" s="113"/>
    </row>
    <row r="51" spans="1:2" ht="14.4" thickBot="1" x14ac:dyDescent="0.3">
      <c r="A51" s="113"/>
      <c r="B51" s="71"/>
    </row>
    <row r="52" spans="1:2" ht="28.2" thickBot="1" x14ac:dyDescent="0.3">
      <c r="A52" s="125" t="s">
        <v>0</v>
      </c>
      <c r="B52" s="126" t="s">
        <v>234</v>
      </c>
    </row>
    <row r="53" spans="1:2" ht="13.8" x14ac:dyDescent="0.25">
      <c r="A53" s="210" t="s">
        <v>146</v>
      </c>
      <c r="B53" s="231"/>
    </row>
    <row r="54" spans="1:2" ht="15" customHeight="1" x14ac:dyDescent="0.3">
      <c r="A54" s="116" t="s">
        <v>148</v>
      </c>
      <c r="B54" s="120"/>
    </row>
    <row r="55" spans="1:2" ht="15" customHeight="1" x14ac:dyDescent="0.25">
      <c r="A55" s="116" t="s">
        <v>149</v>
      </c>
      <c r="B55" s="121"/>
    </row>
    <row r="56" spans="1:2" ht="15" customHeight="1" x14ac:dyDescent="0.25">
      <c r="A56" s="116" t="s">
        <v>150</v>
      </c>
      <c r="B56" s="121"/>
    </row>
    <row r="57" spans="1:2" ht="15" customHeight="1" x14ac:dyDescent="0.25">
      <c r="A57" s="114"/>
      <c r="B57" s="121"/>
    </row>
    <row r="58" spans="1:2" ht="15" customHeight="1" x14ac:dyDescent="0.25">
      <c r="A58" s="174" t="s">
        <v>147</v>
      </c>
      <c r="B58" s="122"/>
    </row>
    <row r="59" spans="1:2" ht="15" customHeight="1" x14ac:dyDescent="0.25">
      <c r="A59" s="116" t="s">
        <v>151</v>
      </c>
      <c r="B59" s="235"/>
    </row>
    <row r="60" spans="1:2" ht="15" customHeight="1" x14ac:dyDescent="0.25">
      <c r="A60" s="116" t="s">
        <v>152</v>
      </c>
      <c r="B60" s="124"/>
    </row>
    <row r="61" spans="1:2" ht="15" customHeight="1" x14ac:dyDescent="0.25">
      <c r="A61" s="37"/>
      <c r="B61" s="124"/>
    </row>
    <row r="62" spans="1:2" ht="15" customHeight="1" x14ac:dyDescent="0.25">
      <c r="A62" s="174" t="s">
        <v>153</v>
      </c>
      <c r="B62" s="124"/>
    </row>
    <row r="63" spans="1:2" ht="14.4" x14ac:dyDescent="0.25">
      <c r="A63" s="116" t="s">
        <v>154</v>
      </c>
      <c r="B63" s="121"/>
    </row>
    <row r="64" spans="1:2" ht="14.4" x14ac:dyDescent="0.3">
      <c r="A64" s="116"/>
      <c r="B64" s="120"/>
    </row>
    <row r="65" spans="1:2" ht="13.8" x14ac:dyDescent="0.25">
      <c r="A65" s="174" t="s">
        <v>155</v>
      </c>
      <c r="B65" s="122"/>
    </row>
    <row r="66" spans="1:2" ht="15" customHeight="1" x14ac:dyDescent="0.3">
      <c r="A66" s="116" t="s">
        <v>156</v>
      </c>
      <c r="B66" s="120"/>
    </row>
    <row r="67" spans="1:2" ht="15" customHeight="1" x14ac:dyDescent="0.25">
      <c r="A67" s="37" t="s">
        <v>157</v>
      </c>
      <c r="B67" s="124"/>
    </row>
    <row r="68" spans="1:2" ht="15" customHeight="1" x14ac:dyDescent="0.25">
      <c r="A68" s="37" t="s">
        <v>158</v>
      </c>
      <c r="B68" s="121"/>
    </row>
    <row r="69" spans="1:2" ht="15" customHeight="1" x14ac:dyDescent="0.25">
      <c r="A69" s="116" t="s">
        <v>159</v>
      </c>
      <c r="B69" s="122"/>
    </row>
    <row r="70" spans="1:2" ht="15" customHeight="1" x14ac:dyDescent="0.3">
      <c r="A70" s="222" t="s">
        <v>160</v>
      </c>
      <c r="B70" s="123"/>
    </row>
    <row r="71" spans="1:2" ht="15" customHeight="1" x14ac:dyDescent="0.25">
      <c r="A71" s="117" t="s">
        <v>161</v>
      </c>
      <c r="B71" s="286">
        <v>199</v>
      </c>
    </row>
    <row r="72" spans="1:2" ht="15" customHeight="1" x14ac:dyDescent="0.3">
      <c r="A72" s="222" t="s">
        <v>162</v>
      </c>
      <c r="B72" s="124"/>
    </row>
    <row r="73" spans="1:2" ht="15" customHeight="1" x14ac:dyDescent="0.3">
      <c r="A73" s="116" t="s">
        <v>163</v>
      </c>
      <c r="B73" s="287">
        <v>18299</v>
      </c>
    </row>
    <row r="74" spans="1:2" ht="15.75" customHeight="1" x14ac:dyDescent="0.25">
      <c r="A74" s="116"/>
      <c r="B74" s="121"/>
    </row>
    <row r="75" spans="1:2" ht="16.5" customHeight="1" thickBot="1" x14ac:dyDescent="0.3">
      <c r="A75" s="236"/>
      <c r="B75" s="238"/>
    </row>
    <row r="76" spans="1:2" ht="15.75" customHeight="1" thickBot="1" x14ac:dyDescent="0.35">
      <c r="A76" s="237" t="s">
        <v>164</v>
      </c>
      <c r="B76" s="288">
        <f>SUM(B71,B73)</f>
        <v>18498</v>
      </c>
    </row>
    <row r="77" spans="1:2" ht="15.75" customHeight="1" x14ac:dyDescent="0.25">
      <c r="A77" s="240"/>
      <c r="B77" s="255"/>
    </row>
    <row r="78" spans="1:2" x14ac:dyDescent="0.25">
      <c r="A78" s="234"/>
      <c r="B78" s="234"/>
    </row>
    <row r="79" spans="1:2" x14ac:dyDescent="0.25">
      <c r="A79" s="234"/>
      <c r="B79" s="234"/>
    </row>
    <row r="80" spans="1:2" x14ac:dyDescent="0.25">
      <c r="A80" s="234"/>
      <c r="B80" s="234"/>
    </row>
    <row r="81" spans="1:2" x14ac:dyDescent="0.25">
      <c r="A81" s="234"/>
      <c r="B81" s="234"/>
    </row>
    <row r="82" spans="1:2" x14ac:dyDescent="0.25">
      <c r="A82" s="234"/>
      <c r="B82" s="234"/>
    </row>
    <row r="83" spans="1:2" x14ac:dyDescent="0.25">
      <c r="A83" s="234"/>
      <c r="B83" s="234"/>
    </row>
    <row r="84" spans="1:2" x14ac:dyDescent="0.25">
      <c r="A84" s="234"/>
      <c r="B84" s="234"/>
    </row>
    <row r="85" spans="1:2" x14ac:dyDescent="0.25">
      <c r="A85" s="234"/>
      <c r="B85" s="234"/>
    </row>
    <row r="86" spans="1:2" x14ac:dyDescent="0.25">
      <c r="A86" s="234"/>
      <c r="B86" s="234"/>
    </row>
    <row r="87" spans="1:2" x14ac:dyDescent="0.25">
      <c r="A87" s="234"/>
      <c r="B87" s="234"/>
    </row>
    <row r="88" spans="1:2" x14ac:dyDescent="0.25">
      <c r="A88" s="234"/>
      <c r="B88" s="234"/>
    </row>
    <row r="89" spans="1:2" x14ac:dyDescent="0.25">
      <c r="A89" s="234"/>
      <c r="B89" s="234"/>
    </row>
  </sheetData>
  <mergeCells count="3">
    <mergeCell ref="A5:B5"/>
    <mergeCell ref="A1:B1"/>
    <mergeCell ref="A2:B2"/>
  </mergeCells>
  <pageMargins left="0.75" right="0.75" top="1" bottom="1" header="0.5" footer="0.5"/>
  <pageSetup paperSize="9" orientation="portrait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6"/>
  <dimension ref="A1:C57"/>
  <sheetViews>
    <sheetView workbookViewId="0">
      <selection sqref="A1:B1"/>
    </sheetView>
  </sheetViews>
  <sheetFormatPr defaultColWidth="9.109375" defaultRowHeight="13.2" x14ac:dyDescent="0.25"/>
  <cols>
    <col min="1" max="1" width="57.5546875" style="1" customWidth="1"/>
    <col min="2" max="2" width="18.44140625" style="1" customWidth="1"/>
    <col min="3" max="3" width="10.6640625" style="1" customWidth="1"/>
    <col min="4" max="16384" width="9.109375" style="1"/>
  </cols>
  <sheetData>
    <row r="1" spans="1:3" ht="15.6" x14ac:dyDescent="0.3">
      <c r="A1" s="350" t="s">
        <v>311</v>
      </c>
      <c r="B1" s="350"/>
    </row>
    <row r="2" spans="1:3" ht="15.6" x14ac:dyDescent="0.3">
      <c r="A2" s="350" t="s">
        <v>306</v>
      </c>
      <c r="B2" s="350"/>
      <c r="C2" s="209"/>
    </row>
    <row r="3" spans="1:3" ht="6.75" customHeight="1" x14ac:dyDescent="0.25">
      <c r="A3" s="3"/>
      <c r="B3" s="3"/>
      <c r="C3" s="3"/>
    </row>
    <row r="4" spans="1:3" ht="15.6" x14ac:dyDescent="0.25">
      <c r="A4" s="186" t="s">
        <v>237</v>
      </c>
      <c r="B4" s="72"/>
      <c r="C4" s="30"/>
    </row>
    <row r="5" spans="1:3" ht="14.4" thickBot="1" x14ac:dyDescent="0.3">
      <c r="A5" s="187"/>
      <c r="B5" s="189" t="s">
        <v>12</v>
      </c>
      <c r="C5" s="30"/>
    </row>
    <row r="6" spans="1:3" ht="28.2" thickBot="1" x14ac:dyDescent="0.3">
      <c r="A6" s="220" t="s">
        <v>0</v>
      </c>
      <c r="B6" s="221" t="s">
        <v>234</v>
      </c>
      <c r="C6" s="20"/>
    </row>
    <row r="7" spans="1:3" ht="14.4" x14ac:dyDescent="0.3">
      <c r="A7" s="219" t="s">
        <v>20</v>
      </c>
      <c r="B7" s="313">
        <v>84855</v>
      </c>
      <c r="C7" s="128"/>
    </row>
    <row r="8" spans="1:3" ht="14.4" x14ac:dyDescent="0.3">
      <c r="A8" s="139" t="s">
        <v>81</v>
      </c>
      <c r="B8" s="278">
        <f>SUM(B9:B11)</f>
        <v>30401</v>
      </c>
      <c r="C8" s="10"/>
    </row>
    <row r="9" spans="1:3" ht="13.8" x14ac:dyDescent="0.25">
      <c r="A9" s="136" t="s">
        <v>82</v>
      </c>
      <c r="B9" s="279">
        <v>22064</v>
      </c>
      <c r="C9" s="10"/>
    </row>
    <row r="10" spans="1:3" ht="14.4" x14ac:dyDescent="0.3">
      <c r="A10" s="319" t="s">
        <v>255</v>
      </c>
      <c r="B10" s="320" t="s">
        <v>260</v>
      </c>
      <c r="C10" s="10"/>
    </row>
    <row r="11" spans="1:3" ht="15.75" customHeight="1" x14ac:dyDescent="0.25">
      <c r="A11" s="131" t="s">
        <v>83</v>
      </c>
      <c r="B11" s="279">
        <v>8337</v>
      </c>
      <c r="C11" s="10"/>
    </row>
    <row r="12" spans="1:3" ht="15.75" customHeight="1" x14ac:dyDescent="0.3">
      <c r="A12" s="319" t="s">
        <v>255</v>
      </c>
      <c r="B12" s="320" t="s">
        <v>261</v>
      </c>
      <c r="C12" s="10"/>
    </row>
    <row r="13" spans="1:3" ht="14.4" x14ac:dyDescent="0.3">
      <c r="A13" s="139" t="s">
        <v>84</v>
      </c>
      <c r="B13" s="280">
        <v>6678</v>
      </c>
      <c r="C13" s="10"/>
    </row>
    <row r="14" spans="1:3" ht="15" customHeight="1" x14ac:dyDescent="0.3">
      <c r="A14" s="139" t="s">
        <v>85</v>
      </c>
      <c r="B14" s="278">
        <v>14015</v>
      </c>
      <c r="C14" s="10"/>
    </row>
    <row r="15" spans="1:3" ht="14.4" x14ac:dyDescent="0.3">
      <c r="A15" s="136" t="s">
        <v>86</v>
      </c>
      <c r="B15" s="281" t="s">
        <v>303</v>
      </c>
      <c r="C15" s="128"/>
    </row>
    <row r="16" spans="1:3" ht="14.4" x14ac:dyDescent="0.3">
      <c r="A16" s="319" t="s">
        <v>255</v>
      </c>
      <c r="B16" s="320" t="s">
        <v>262</v>
      </c>
      <c r="C16" s="128"/>
    </row>
    <row r="17" spans="1:3" ht="13.8" x14ac:dyDescent="0.25">
      <c r="A17" s="136" t="s">
        <v>87</v>
      </c>
      <c r="B17" s="279">
        <v>575</v>
      </c>
      <c r="C17" s="10"/>
    </row>
    <row r="18" spans="1:3" ht="13.8" x14ac:dyDescent="0.25">
      <c r="A18" s="131" t="s">
        <v>88</v>
      </c>
      <c r="B18" s="282">
        <v>8245</v>
      </c>
      <c r="C18" s="10"/>
    </row>
    <row r="19" spans="1:3" ht="14.4" x14ac:dyDescent="0.3">
      <c r="A19" s="319" t="s">
        <v>255</v>
      </c>
      <c r="B19" s="320" t="s">
        <v>263</v>
      </c>
      <c r="C19" s="10"/>
    </row>
    <row r="20" spans="1:3" ht="13.8" x14ac:dyDescent="0.25">
      <c r="A20" s="131" t="s">
        <v>89</v>
      </c>
      <c r="B20" s="282">
        <v>0</v>
      </c>
      <c r="C20" s="10"/>
    </row>
    <row r="21" spans="1:3" ht="13.8" x14ac:dyDescent="0.25">
      <c r="A21" s="131" t="s">
        <v>90</v>
      </c>
      <c r="B21" s="279">
        <v>2309</v>
      </c>
      <c r="C21" s="10"/>
    </row>
    <row r="22" spans="1:3" ht="14.4" x14ac:dyDescent="0.3">
      <c r="A22" s="319" t="s">
        <v>255</v>
      </c>
      <c r="B22" s="320" t="s">
        <v>264</v>
      </c>
      <c r="C22" s="10"/>
    </row>
    <row r="23" spans="1:3" ht="14.4" x14ac:dyDescent="0.3">
      <c r="A23" s="135" t="s">
        <v>91</v>
      </c>
      <c r="B23" s="278">
        <v>15656</v>
      </c>
      <c r="C23" s="128"/>
    </row>
    <row r="24" spans="1:3" ht="14.4" x14ac:dyDescent="0.3">
      <c r="A24" s="139" t="s">
        <v>92</v>
      </c>
      <c r="B24" s="278">
        <v>15792</v>
      </c>
      <c r="C24" s="10"/>
    </row>
    <row r="25" spans="1:3" ht="13.8" x14ac:dyDescent="0.25">
      <c r="A25" s="131" t="s">
        <v>93</v>
      </c>
      <c r="B25" s="279">
        <v>591</v>
      </c>
      <c r="C25" s="10"/>
    </row>
    <row r="26" spans="1:3" ht="14.4" x14ac:dyDescent="0.3">
      <c r="A26" s="319" t="s">
        <v>255</v>
      </c>
      <c r="B26" s="320" t="s">
        <v>258</v>
      </c>
      <c r="C26" s="10"/>
    </row>
    <row r="27" spans="1:3" ht="13.8" x14ac:dyDescent="0.25">
      <c r="A27" s="131" t="s">
        <v>183</v>
      </c>
      <c r="B27" s="279">
        <v>1020</v>
      </c>
      <c r="C27" s="10"/>
    </row>
    <row r="28" spans="1:3" ht="13.8" x14ac:dyDescent="0.25">
      <c r="A28" s="131" t="s">
        <v>94</v>
      </c>
      <c r="B28" s="282">
        <v>750</v>
      </c>
      <c r="C28" s="10"/>
    </row>
    <row r="29" spans="1:3" ht="13.8" x14ac:dyDescent="0.25">
      <c r="A29" s="131" t="s">
        <v>95</v>
      </c>
      <c r="B29" s="279">
        <v>50</v>
      </c>
      <c r="C29" s="10"/>
    </row>
    <row r="30" spans="1:3" ht="13.8" x14ac:dyDescent="0.25">
      <c r="A30" s="131" t="s">
        <v>96</v>
      </c>
      <c r="B30" s="282">
        <v>16921</v>
      </c>
      <c r="C30" s="10"/>
    </row>
    <row r="31" spans="1:3" ht="14.4" x14ac:dyDescent="0.3">
      <c r="A31" s="319" t="s">
        <v>255</v>
      </c>
      <c r="B31" s="320" t="s">
        <v>265</v>
      </c>
      <c r="C31" s="10"/>
    </row>
    <row r="32" spans="1:3" ht="14.4" x14ac:dyDescent="0.25">
      <c r="A32" s="319"/>
      <c r="B32" s="279"/>
      <c r="C32" s="10"/>
    </row>
    <row r="33" spans="1:3" ht="14.4" x14ac:dyDescent="0.3">
      <c r="A33" s="133" t="s">
        <v>44</v>
      </c>
      <c r="B33" s="283">
        <f>SUM(B34+B41)</f>
        <v>12131</v>
      </c>
      <c r="C33" s="128"/>
    </row>
    <row r="34" spans="1:3" ht="14.4" x14ac:dyDescent="0.3">
      <c r="A34" s="139" t="s">
        <v>97</v>
      </c>
      <c r="B34" s="284">
        <f>SUM(B35:B40)</f>
        <v>7944</v>
      </c>
      <c r="C34" s="20"/>
    </row>
    <row r="35" spans="1:3" ht="13.8" x14ac:dyDescent="0.25">
      <c r="A35" s="131" t="s">
        <v>99</v>
      </c>
      <c r="B35" s="314"/>
      <c r="C35" s="20"/>
    </row>
    <row r="36" spans="1:3" ht="13.8" x14ac:dyDescent="0.25">
      <c r="A36" s="131" t="s">
        <v>266</v>
      </c>
      <c r="B36" s="314"/>
      <c r="C36" s="20"/>
    </row>
    <row r="37" spans="1:3" ht="14.4" x14ac:dyDescent="0.25">
      <c r="A37" s="319" t="s">
        <v>255</v>
      </c>
      <c r="B37" s="321" t="s">
        <v>267</v>
      </c>
      <c r="C37" s="20"/>
    </row>
    <row r="38" spans="1:3" ht="15.75" customHeight="1" x14ac:dyDescent="0.3">
      <c r="A38" s="131" t="s">
        <v>101</v>
      </c>
      <c r="B38" s="281">
        <v>6255</v>
      </c>
      <c r="C38" s="128"/>
    </row>
    <row r="39" spans="1:3" ht="15.75" customHeight="1" x14ac:dyDescent="0.3">
      <c r="A39" s="319" t="s">
        <v>255</v>
      </c>
      <c r="B39" s="320" t="s">
        <v>268</v>
      </c>
      <c r="C39" s="128"/>
    </row>
    <row r="40" spans="1:3" ht="13.8" x14ac:dyDescent="0.25">
      <c r="A40" s="136" t="s">
        <v>103</v>
      </c>
      <c r="B40" s="279">
        <v>1689</v>
      </c>
      <c r="C40" s="10"/>
    </row>
    <row r="41" spans="1:3" ht="16.5" customHeight="1" x14ac:dyDescent="0.3">
      <c r="A41" s="139" t="s">
        <v>104</v>
      </c>
      <c r="B41" s="280">
        <v>4187</v>
      </c>
      <c r="C41" s="10"/>
    </row>
    <row r="42" spans="1:3" ht="15" customHeight="1" x14ac:dyDescent="0.25">
      <c r="A42" s="136" t="s">
        <v>105</v>
      </c>
      <c r="B42" s="281">
        <v>2501</v>
      </c>
      <c r="C42" s="10"/>
    </row>
    <row r="43" spans="1:3" ht="15" customHeight="1" x14ac:dyDescent="0.3">
      <c r="A43" s="319" t="s">
        <v>255</v>
      </c>
      <c r="B43" s="320" t="s">
        <v>269</v>
      </c>
      <c r="C43" s="10"/>
    </row>
    <row r="44" spans="1:3" ht="13.8" x14ac:dyDescent="0.25">
      <c r="A44" s="136" t="s">
        <v>106</v>
      </c>
      <c r="B44" s="315"/>
      <c r="C44" s="20"/>
    </row>
    <row r="45" spans="1:3" ht="15" customHeight="1" x14ac:dyDescent="0.25">
      <c r="A45" s="136" t="s">
        <v>107</v>
      </c>
      <c r="B45" s="316"/>
      <c r="C45" s="10"/>
    </row>
    <row r="46" spans="1:3" ht="15.75" customHeight="1" x14ac:dyDescent="0.25">
      <c r="A46" s="136" t="s">
        <v>108</v>
      </c>
      <c r="B46" s="317">
        <v>675</v>
      </c>
      <c r="C46" s="10"/>
    </row>
    <row r="47" spans="1:3" ht="15.75" customHeight="1" x14ac:dyDescent="0.3">
      <c r="A47" s="319" t="s">
        <v>255</v>
      </c>
      <c r="B47" s="320" t="s">
        <v>270</v>
      </c>
      <c r="C47" s="10"/>
    </row>
    <row r="48" spans="1:3" ht="15.75" customHeight="1" x14ac:dyDescent="0.3">
      <c r="A48" s="139" t="s">
        <v>189</v>
      </c>
      <c r="B48" s="280"/>
      <c r="C48" s="10"/>
    </row>
    <row r="49" spans="1:3" ht="15.75" customHeight="1" x14ac:dyDescent="0.25">
      <c r="A49" s="136"/>
      <c r="B49" s="317"/>
      <c r="C49" s="10"/>
    </row>
    <row r="50" spans="1:3" ht="13.8" x14ac:dyDescent="0.25">
      <c r="A50" s="131"/>
      <c r="B50" s="317"/>
      <c r="C50" s="10"/>
    </row>
    <row r="51" spans="1:3" ht="18" customHeight="1" x14ac:dyDescent="0.3">
      <c r="A51" s="213" t="s">
        <v>109</v>
      </c>
      <c r="B51" s="283">
        <v>20742</v>
      </c>
      <c r="C51" s="12"/>
    </row>
    <row r="52" spans="1:3" ht="15.75" customHeight="1" x14ac:dyDescent="0.3">
      <c r="A52" s="139" t="s">
        <v>110</v>
      </c>
      <c r="B52" s="280">
        <f>SUM(B53:B56)</f>
        <v>20742</v>
      </c>
      <c r="C52" s="129"/>
    </row>
    <row r="53" spans="1:3" ht="17.25" customHeight="1" x14ac:dyDescent="0.3">
      <c r="A53" s="136" t="s">
        <v>111</v>
      </c>
      <c r="B53" s="281"/>
      <c r="C53" s="129"/>
    </row>
    <row r="54" spans="1:3" ht="18" customHeight="1" x14ac:dyDescent="0.3">
      <c r="A54" s="136" t="s">
        <v>112</v>
      </c>
      <c r="B54" s="318"/>
      <c r="C54" s="130"/>
    </row>
    <row r="55" spans="1:3" ht="18" customHeight="1" x14ac:dyDescent="0.3">
      <c r="A55" s="136" t="s">
        <v>113</v>
      </c>
      <c r="B55" s="281">
        <v>2443</v>
      </c>
      <c r="C55" s="130"/>
    </row>
    <row r="56" spans="1:3" ht="16.5" customHeight="1" x14ac:dyDescent="0.25">
      <c r="A56" s="242" t="s">
        <v>114</v>
      </c>
      <c r="B56" s="281">
        <v>18299</v>
      </c>
      <c r="C56" s="10"/>
    </row>
    <row r="57" spans="1:3" ht="20.25" customHeight="1" thickBot="1" x14ac:dyDescent="0.35">
      <c r="A57" s="188" t="s">
        <v>115</v>
      </c>
      <c r="B57" s="285">
        <f>SUM(B7+B33+B51)</f>
        <v>117728</v>
      </c>
      <c r="C57" s="10"/>
    </row>
  </sheetData>
  <mergeCells count="2">
    <mergeCell ref="A2:B2"/>
    <mergeCell ref="A1:B1"/>
  </mergeCells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24"/>
  <dimension ref="A1:C56"/>
  <sheetViews>
    <sheetView workbookViewId="0">
      <selection sqref="A1:B1"/>
    </sheetView>
  </sheetViews>
  <sheetFormatPr defaultColWidth="9.109375" defaultRowHeight="13.2" x14ac:dyDescent="0.25"/>
  <cols>
    <col min="1" max="1" width="55.44140625" style="1" customWidth="1"/>
    <col min="2" max="2" width="17.5546875" style="1" customWidth="1"/>
    <col min="3" max="3" width="10.6640625" style="1" customWidth="1"/>
    <col min="4" max="16384" width="9.109375" style="1"/>
  </cols>
  <sheetData>
    <row r="1" spans="1:3" ht="15.6" x14ac:dyDescent="0.3">
      <c r="A1" s="350" t="s">
        <v>312</v>
      </c>
      <c r="B1" s="350"/>
    </row>
    <row r="2" spans="1:3" ht="15.6" x14ac:dyDescent="0.3">
      <c r="A2" s="350" t="s">
        <v>307</v>
      </c>
      <c r="B2" s="350"/>
      <c r="C2" s="209"/>
    </row>
    <row r="3" spans="1:3" ht="9.75" customHeight="1" x14ac:dyDescent="0.25">
      <c r="A3" s="3"/>
      <c r="B3" s="3"/>
      <c r="C3" s="3"/>
    </row>
    <row r="4" spans="1:3" ht="15.6" x14ac:dyDescent="0.25">
      <c r="A4" s="186" t="s">
        <v>76</v>
      </c>
      <c r="B4" s="72"/>
      <c r="C4" s="30"/>
    </row>
    <row r="5" spans="1:3" ht="14.4" thickBot="1" x14ac:dyDescent="0.3">
      <c r="A5" s="187"/>
      <c r="B5" s="189" t="s">
        <v>12</v>
      </c>
      <c r="C5" s="30"/>
    </row>
    <row r="6" spans="1:3" ht="28.2" thickBot="1" x14ac:dyDescent="0.3">
      <c r="A6" s="220" t="s">
        <v>0</v>
      </c>
      <c r="B6" s="221" t="s">
        <v>234</v>
      </c>
      <c r="C6" s="20"/>
    </row>
    <row r="7" spans="1:3" ht="14.4" x14ac:dyDescent="0.3">
      <c r="A7" s="219" t="s">
        <v>20</v>
      </c>
      <c r="B7" s="313">
        <f>SUM(B8+B13+B14+B23+B24)</f>
        <v>66611</v>
      </c>
      <c r="C7" s="128"/>
    </row>
    <row r="8" spans="1:3" ht="14.4" x14ac:dyDescent="0.3">
      <c r="A8" s="139" t="s">
        <v>81</v>
      </c>
      <c r="B8" s="278">
        <v>19291</v>
      </c>
      <c r="C8" s="10"/>
    </row>
    <row r="9" spans="1:3" ht="13.8" x14ac:dyDescent="0.25">
      <c r="A9" s="136" t="s">
        <v>82</v>
      </c>
      <c r="B9" s="279">
        <v>8641</v>
      </c>
      <c r="C9" s="10"/>
    </row>
    <row r="10" spans="1:3" ht="14.4" x14ac:dyDescent="0.3">
      <c r="A10" s="319" t="s">
        <v>255</v>
      </c>
      <c r="B10" s="280" t="s">
        <v>260</v>
      </c>
      <c r="C10" s="10"/>
    </row>
    <row r="11" spans="1:3" ht="15.75" customHeight="1" x14ac:dyDescent="0.25">
      <c r="A11" s="131" t="s">
        <v>83</v>
      </c>
      <c r="B11" s="279">
        <v>8337</v>
      </c>
      <c r="C11" s="10"/>
    </row>
    <row r="12" spans="1:3" ht="15.75" customHeight="1" x14ac:dyDescent="0.3">
      <c r="A12" s="319" t="s">
        <v>255</v>
      </c>
      <c r="B12" s="320" t="s">
        <v>261</v>
      </c>
      <c r="C12" s="10"/>
    </row>
    <row r="13" spans="1:3" ht="14.4" x14ac:dyDescent="0.3">
      <c r="A13" s="139" t="s">
        <v>84</v>
      </c>
      <c r="B13" s="280">
        <v>3878</v>
      </c>
      <c r="C13" s="10"/>
    </row>
    <row r="14" spans="1:3" ht="15" customHeight="1" x14ac:dyDescent="0.3">
      <c r="A14" s="139" t="s">
        <v>85</v>
      </c>
      <c r="B14" s="278">
        <v>11994</v>
      </c>
      <c r="C14" s="10"/>
    </row>
    <row r="15" spans="1:3" ht="14.4" x14ac:dyDescent="0.3">
      <c r="A15" s="136" t="s">
        <v>86</v>
      </c>
      <c r="B15" s="281">
        <v>545</v>
      </c>
      <c r="C15" s="128"/>
    </row>
    <row r="16" spans="1:3" ht="14.4" x14ac:dyDescent="0.3">
      <c r="A16" s="319" t="s">
        <v>255</v>
      </c>
      <c r="B16" s="320" t="s">
        <v>262</v>
      </c>
      <c r="C16" s="128"/>
    </row>
    <row r="17" spans="1:3" ht="13.8" x14ac:dyDescent="0.25">
      <c r="A17" s="136" t="s">
        <v>87</v>
      </c>
      <c r="B17" s="279">
        <v>455</v>
      </c>
      <c r="C17" s="10"/>
    </row>
    <row r="18" spans="1:3" ht="13.8" x14ac:dyDescent="0.25">
      <c r="A18" s="131" t="s">
        <v>88</v>
      </c>
      <c r="B18" s="282">
        <v>7395</v>
      </c>
      <c r="C18" s="10"/>
    </row>
    <row r="19" spans="1:3" ht="14.4" x14ac:dyDescent="0.3">
      <c r="A19" s="319" t="s">
        <v>255</v>
      </c>
      <c r="B19" s="320" t="s">
        <v>271</v>
      </c>
      <c r="C19" s="10"/>
    </row>
    <row r="20" spans="1:3" ht="13.8" x14ac:dyDescent="0.25">
      <c r="A20" s="131" t="s">
        <v>89</v>
      </c>
      <c r="B20" s="282">
        <v>0</v>
      </c>
      <c r="C20" s="10"/>
    </row>
    <row r="21" spans="1:3" ht="13.8" x14ac:dyDescent="0.25">
      <c r="A21" s="131" t="s">
        <v>90</v>
      </c>
      <c r="B21" s="279">
        <v>2059</v>
      </c>
      <c r="C21" s="10"/>
    </row>
    <row r="22" spans="1:3" ht="14.4" x14ac:dyDescent="0.3">
      <c r="A22" s="319" t="s">
        <v>255</v>
      </c>
      <c r="B22" s="320" t="s">
        <v>272</v>
      </c>
      <c r="C22" s="10"/>
    </row>
    <row r="23" spans="1:3" ht="14.4" x14ac:dyDescent="0.3">
      <c r="A23" s="135" t="s">
        <v>91</v>
      </c>
      <c r="B23" s="278">
        <v>15656</v>
      </c>
      <c r="C23" s="128"/>
    </row>
    <row r="24" spans="1:3" ht="14.4" x14ac:dyDescent="0.3">
      <c r="A24" s="139" t="s">
        <v>92</v>
      </c>
      <c r="B24" s="278">
        <v>15792</v>
      </c>
      <c r="C24" s="10"/>
    </row>
    <row r="25" spans="1:3" ht="13.8" x14ac:dyDescent="0.25">
      <c r="A25" s="131" t="s">
        <v>93</v>
      </c>
      <c r="B25" s="279">
        <v>591</v>
      </c>
      <c r="C25" s="10"/>
    </row>
    <row r="26" spans="1:3" ht="14.4" x14ac:dyDescent="0.3">
      <c r="A26" s="319" t="s">
        <v>255</v>
      </c>
      <c r="B26" s="320" t="s">
        <v>258</v>
      </c>
      <c r="C26" s="10"/>
    </row>
    <row r="27" spans="1:3" ht="13.8" x14ac:dyDescent="0.25">
      <c r="A27" s="131" t="s">
        <v>183</v>
      </c>
      <c r="B27" s="279">
        <v>1020</v>
      </c>
      <c r="C27" s="10"/>
    </row>
    <row r="28" spans="1:3" ht="13.8" x14ac:dyDescent="0.25">
      <c r="A28" s="131" t="s">
        <v>94</v>
      </c>
      <c r="B28" s="282">
        <v>750</v>
      </c>
      <c r="C28" s="10"/>
    </row>
    <row r="29" spans="1:3" ht="13.8" x14ac:dyDescent="0.25">
      <c r="A29" s="131" t="s">
        <v>95</v>
      </c>
      <c r="B29" s="279">
        <v>50</v>
      </c>
      <c r="C29" s="10"/>
    </row>
    <row r="30" spans="1:3" ht="13.8" x14ac:dyDescent="0.25">
      <c r="A30" s="131" t="s">
        <v>96</v>
      </c>
      <c r="B30" s="282">
        <v>16921</v>
      </c>
      <c r="C30" s="10"/>
    </row>
    <row r="31" spans="1:3" ht="14.4" x14ac:dyDescent="0.3">
      <c r="A31" s="319" t="s">
        <v>255</v>
      </c>
      <c r="B31" s="320" t="s">
        <v>273</v>
      </c>
      <c r="C31" s="10"/>
    </row>
    <row r="32" spans="1:3" ht="14.4" x14ac:dyDescent="0.25">
      <c r="A32" s="319"/>
      <c r="B32" s="279"/>
      <c r="C32" s="10"/>
    </row>
    <row r="33" spans="1:3" ht="14.4" x14ac:dyDescent="0.3">
      <c r="A33" s="133" t="s">
        <v>44</v>
      </c>
      <c r="B33" s="283">
        <f>SUM(B34+B41)</f>
        <v>11877</v>
      </c>
      <c r="C33" s="128"/>
    </row>
    <row r="34" spans="1:3" ht="14.4" x14ac:dyDescent="0.3">
      <c r="A34" s="139" t="s">
        <v>97</v>
      </c>
      <c r="B34" s="284">
        <f>SUM(B35:B40)</f>
        <v>7690</v>
      </c>
      <c r="C34" s="20"/>
    </row>
    <row r="35" spans="1:3" ht="13.8" x14ac:dyDescent="0.25">
      <c r="A35" s="131" t="s">
        <v>99</v>
      </c>
      <c r="B35" s="314"/>
      <c r="C35" s="20"/>
    </row>
    <row r="36" spans="1:3" ht="13.8" x14ac:dyDescent="0.25">
      <c r="A36" s="131" t="s">
        <v>266</v>
      </c>
      <c r="B36" s="314"/>
      <c r="C36" s="20"/>
    </row>
    <row r="37" spans="1:3" ht="14.4" x14ac:dyDescent="0.25">
      <c r="A37" s="319" t="s">
        <v>255</v>
      </c>
      <c r="B37" s="321" t="s">
        <v>267</v>
      </c>
      <c r="C37" s="20"/>
    </row>
    <row r="38" spans="1:3" ht="15" customHeight="1" x14ac:dyDescent="0.3">
      <c r="A38" s="131" t="s">
        <v>101</v>
      </c>
      <c r="B38" s="281">
        <v>6055</v>
      </c>
      <c r="C38" s="128"/>
    </row>
    <row r="39" spans="1:3" ht="15" customHeight="1" x14ac:dyDescent="0.3">
      <c r="A39" s="319" t="s">
        <v>255</v>
      </c>
      <c r="B39" s="320" t="s">
        <v>268</v>
      </c>
      <c r="C39" s="128"/>
    </row>
    <row r="40" spans="1:3" ht="13.8" x14ac:dyDescent="0.25">
      <c r="A40" s="136" t="s">
        <v>103</v>
      </c>
      <c r="B40" s="279">
        <v>1635</v>
      </c>
      <c r="C40" s="10"/>
    </row>
    <row r="41" spans="1:3" ht="16.5" customHeight="1" x14ac:dyDescent="0.3">
      <c r="A41" s="139" t="s">
        <v>104</v>
      </c>
      <c r="B41" s="280">
        <v>4187</v>
      </c>
      <c r="C41" s="10"/>
    </row>
    <row r="42" spans="1:3" ht="18" customHeight="1" x14ac:dyDescent="0.25">
      <c r="A42" s="136" t="s">
        <v>105</v>
      </c>
      <c r="B42" s="281">
        <v>2501</v>
      </c>
      <c r="C42" s="10"/>
    </row>
    <row r="43" spans="1:3" ht="18" customHeight="1" x14ac:dyDescent="0.3">
      <c r="A43" s="319" t="s">
        <v>255</v>
      </c>
      <c r="B43" s="320" t="s">
        <v>269</v>
      </c>
      <c r="C43" s="10"/>
    </row>
    <row r="44" spans="1:3" ht="18" customHeight="1" x14ac:dyDescent="0.25">
      <c r="A44" s="136" t="s">
        <v>106</v>
      </c>
      <c r="B44" s="315"/>
      <c r="C44" s="20"/>
    </row>
    <row r="45" spans="1:3" ht="15.75" customHeight="1" x14ac:dyDescent="0.25">
      <c r="A45" s="136" t="s">
        <v>107</v>
      </c>
      <c r="B45" s="316"/>
      <c r="C45" s="10"/>
    </row>
    <row r="46" spans="1:3" ht="15.75" customHeight="1" x14ac:dyDescent="0.25">
      <c r="A46" s="136" t="s">
        <v>108</v>
      </c>
      <c r="B46" s="317">
        <v>675</v>
      </c>
      <c r="C46" s="10"/>
    </row>
    <row r="47" spans="1:3" ht="15.75" customHeight="1" x14ac:dyDescent="0.3">
      <c r="A47" s="319" t="s">
        <v>255</v>
      </c>
      <c r="B47" s="320" t="s">
        <v>270</v>
      </c>
      <c r="C47" s="10"/>
    </row>
    <row r="48" spans="1:3" s="243" customFormat="1" ht="15.75" customHeight="1" x14ac:dyDescent="0.3">
      <c r="A48" s="139" t="s">
        <v>189</v>
      </c>
      <c r="B48" s="280"/>
      <c r="C48" s="128"/>
    </row>
    <row r="49" spans="1:3" ht="15" customHeight="1" x14ac:dyDescent="0.25">
      <c r="A49" s="131"/>
      <c r="B49" s="317"/>
      <c r="C49" s="10"/>
    </row>
    <row r="50" spans="1:3" ht="18" customHeight="1" x14ac:dyDescent="0.3">
      <c r="A50" s="213" t="s">
        <v>109</v>
      </c>
      <c r="B50" s="283">
        <v>20742</v>
      </c>
      <c r="C50" s="12"/>
    </row>
    <row r="51" spans="1:3" ht="15.75" customHeight="1" x14ac:dyDescent="0.3">
      <c r="A51" s="139" t="s">
        <v>110</v>
      </c>
      <c r="B51" s="280">
        <f>SUM(B52:B55)</f>
        <v>20742</v>
      </c>
      <c r="C51" s="129"/>
    </row>
    <row r="52" spans="1:3" ht="17.25" customHeight="1" x14ac:dyDescent="0.3">
      <c r="A52" s="136" t="s">
        <v>111</v>
      </c>
      <c r="B52" s="281"/>
      <c r="C52" s="129"/>
    </row>
    <row r="53" spans="1:3" ht="18" customHeight="1" x14ac:dyDescent="0.3">
      <c r="A53" s="136" t="s">
        <v>112</v>
      </c>
      <c r="B53" s="318"/>
      <c r="C53" s="130"/>
    </row>
    <row r="54" spans="1:3" ht="18" customHeight="1" x14ac:dyDescent="0.3">
      <c r="A54" s="136" t="s">
        <v>113</v>
      </c>
      <c r="B54" s="281">
        <v>2443</v>
      </c>
      <c r="C54" s="130"/>
    </row>
    <row r="55" spans="1:3" ht="16.5" customHeight="1" x14ac:dyDescent="0.25">
      <c r="A55" s="242" t="s">
        <v>114</v>
      </c>
      <c r="B55" s="281">
        <v>18299</v>
      </c>
      <c r="C55" s="10"/>
    </row>
    <row r="56" spans="1:3" ht="20.25" customHeight="1" thickBot="1" x14ac:dyDescent="0.35">
      <c r="A56" s="188" t="s">
        <v>115</v>
      </c>
      <c r="B56" s="285">
        <f>SUM(B7+B33+B50)</f>
        <v>99230</v>
      </c>
      <c r="C56" s="10"/>
    </row>
  </sheetData>
  <mergeCells count="2">
    <mergeCell ref="A2:B2"/>
    <mergeCell ref="A1:B1"/>
  </mergeCells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25"/>
  <dimension ref="A1:C47"/>
  <sheetViews>
    <sheetView workbookViewId="0">
      <selection activeCell="F9" sqref="F9"/>
    </sheetView>
  </sheetViews>
  <sheetFormatPr defaultColWidth="9.109375" defaultRowHeight="13.2" x14ac:dyDescent="0.25"/>
  <cols>
    <col min="1" max="1" width="55.44140625" style="1" customWidth="1"/>
    <col min="2" max="2" width="17.5546875" style="1" customWidth="1"/>
    <col min="3" max="3" width="10.6640625" style="1" customWidth="1"/>
    <col min="4" max="16384" width="9.109375" style="1"/>
  </cols>
  <sheetData>
    <row r="1" spans="1:3" ht="15.6" x14ac:dyDescent="0.3">
      <c r="A1" s="350" t="s">
        <v>313</v>
      </c>
      <c r="B1" s="350"/>
    </row>
    <row r="2" spans="1:3" ht="15.6" x14ac:dyDescent="0.3">
      <c r="A2" s="350" t="s">
        <v>294</v>
      </c>
      <c r="B2" s="350"/>
      <c r="C2" s="209"/>
    </row>
    <row r="3" spans="1:3" ht="15.6" x14ac:dyDescent="0.25">
      <c r="A3" s="186"/>
      <c r="B3" s="72"/>
      <c r="C3" s="30"/>
    </row>
    <row r="4" spans="1:3" ht="15.6" x14ac:dyDescent="0.25">
      <c r="A4" s="186" t="s">
        <v>238</v>
      </c>
      <c r="B4" s="10"/>
      <c r="C4" s="10"/>
    </row>
    <row r="5" spans="1:3" ht="14.4" thickBot="1" x14ac:dyDescent="0.3">
      <c r="A5" s="187"/>
      <c r="B5" s="189" t="s">
        <v>12</v>
      </c>
      <c r="C5" s="30"/>
    </row>
    <row r="6" spans="1:3" ht="28.2" thickBot="1" x14ac:dyDescent="0.3">
      <c r="A6" s="220" t="s">
        <v>0</v>
      </c>
      <c r="B6" s="221" t="s">
        <v>234</v>
      </c>
      <c r="C6" s="20"/>
    </row>
    <row r="7" spans="1:3" ht="15.6" x14ac:dyDescent="0.3">
      <c r="A7" s="219" t="s">
        <v>20</v>
      </c>
      <c r="B7" s="277">
        <f>SUM(B8+B11+B12+B20+B21)</f>
        <v>18244</v>
      </c>
      <c r="C7" s="128"/>
    </row>
    <row r="8" spans="1:3" ht="14.4" x14ac:dyDescent="0.3">
      <c r="A8" s="139" t="s">
        <v>81</v>
      </c>
      <c r="B8" s="278">
        <f>SUM(B9:B10)</f>
        <v>13423</v>
      </c>
      <c r="C8" s="10"/>
    </row>
    <row r="9" spans="1:3" ht="13.8" x14ac:dyDescent="0.25">
      <c r="A9" s="136" t="s">
        <v>82</v>
      </c>
      <c r="B9" s="279">
        <v>13423</v>
      </c>
      <c r="C9" s="10"/>
    </row>
    <row r="10" spans="1:3" ht="15.75" customHeight="1" x14ac:dyDescent="0.25">
      <c r="A10" s="131" t="s">
        <v>83</v>
      </c>
      <c r="B10" s="127"/>
      <c r="C10" s="10"/>
    </row>
    <row r="11" spans="1:3" ht="14.4" x14ac:dyDescent="0.3">
      <c r="A11" s="139" t="s">
        <v>84</v>
      </c>
      <c r="B11" s="280">
        <v>2800</v>
      </c>
      <c r="C11" s="10"/>
    </row>
    <row r="12" spans="1:3" ht="15" customHeight="1" x14ac:dyDescent="0.3">
      <c r="A12" s="139" t="s">
        <v>85</v>
      </c>
      <c r="B12" s="278">
        <f>SUM(B13:B18)</f>
        <v>2021</v>
      </c>
      <c r="C12" s="10"/>
    </row>
    <row r="13" spans="1:3" ht="14.4" x14ac:dyDescent="0.3">
      <c r="A13" s="136" t="s">
        <v>86</v>
      </c>
      <c r="B13" s="281">
        <v>801</v>
      </c>
      <c r="C13" s="128"/>
    </row>
    <row r="14" spans="1:3" ht="13.8" x14ac:dyDescent="0.25">
      <c r="A14" s="136" t="s">
        <v>87</v>
      </c>
      <c r="B14" s="279">
        <v>120</v>
      </c>
      <c r="C14" s="10"/>
    </row>
    <row r="15" spans="1:3" ht="13.8" x14ac:dyDescent="0.25">
      <c r="A15" s="131" t="s">
        <v>88</v>
      </c>
      <c r="B15" s="282">
        <v>850</v>
      </c>
      <c r="C15" s="10"/>
    </row>
    <row r="16" spans="1:3" ht="14.4" x14ac:dyDescent="0.3">
      <c r="A16" s="319" t="s">
        <v>255</v>
      </c>
      <c r="B16" s="320" t="s">
        <v>274</v>
      </c>
      <c r="C16" s="10"/>
    </row>
    <row r="17" spans="1:3" ht="13.8" x14ac:dyDescent="0.25">
      <c r="A17" s="131" t="s">
        <v>89</v>
      </c>
      <c r="B17" s="132"/>
      <c r="C17" s="10"/>
    </row>
    <row r="18" spans="1:3" ht="13.8" x14ac:dyDescent="0.25">
      <c r="A18" s="131" t="s">
        <v>90</v>
      </c>
      <c r="B18" s="279">
        <v>250</v>
      </c>
      <c r="C18" s="10"/>
    </row>
    <row r="19" spans="1:3" ht="14.4" x14ac:dyDescent="0.3">
      <c r="A19" s="319" t="s">
        <v>255</v>
      </c>
      <c r="B19" s="320" t="s">
        <v>275</v>
      </c>
      <c r="C19" s="10"/>
    </row>
    <row r="20" spans="1:3" ht="14.4" x14ac:dyDescent="0.3">
      <c r="A20" s="135" t="s">
        <v>91</v>
      </c>
      <c r="B20" s="216"/>
      <c r="C20" s="128"/>
    </row>
    <row r="21" spans="1:3" ht="14.4" x14ac:dyDescent="0.3">
      <c r="A21" s="139" t="s">
        <v>92</v>
      </c>
      <c r="B21" s="216"/>
      <c r="C21" s="10"/>
    </row>
    <row r="22" spans="1:3" ht="13.8" x14ac:dyDescent="0.25">
      <c r="A22" s="131" t="s">
        <v>93</v>
      </c>
      <c r="B22" s="127"/>
      <c r="C22" s="10"/>
    </row>
    <row r="23" spans="1:3" ht="13.8" x14ac:dyDescent="0.25">
      <c r="A23" s="131" t="s">
        <v>94</v>
      </c>
      <c r="B23" s="132"/>
      <c r="C23" s="10"/>
    </row>
    <row r="24" spans="1:3" ht="13.8" x14ac:dyDescent="0.25">
      <c r="A24" s="131" t="s">
        <v>95</v>
      </c>
      <c r="B24" s="127"/>
      <c r="C24" s="10"/>
    </row>
    <row r="25" spans="1:3" ht="13.8" x14ac:dyDescent="0.25">
      <c r="A25" s="131" t="s">
        <v>96</v>
      </c>
      <c r="B25" s="132"/>
      <c r="C25" s="10"/>
    </row>
    <row r="26" spans="1:3" ht="13.8" x14ac:dyDescent="0.25">
      <c r="A26" s="131"/>
      <c r="B26" s="127"/>
      <c r="C26" s="10"/>
    </row>
    <row r="27" spans="1:3" ht="14.4" x14ac:dyDescent="0.3">
      <c r="A27" s="133" t="s">
        <v>44</v>
      </c>
      <c r="B27" s="283">
        <f>SUM(B28+B35)</f>
        <v>254</v>
      </c>
      <c r="C27" s="128"/>
    </row>
    <row r="28" spans="1:3" ht="14.4" x14ac:dyDescent="0.3">
      <c r="A28" s="139" t="s">
        <v>97</v>
      </c>
      <c r="B28" s="284">
        <f>SUM(B29:B34)</f>
        <v>254</v>
      </c>
      <c r="C28" s="20"/>
    </row>
    <row r="29" spans="1:3" ht="13.8" x14ac:dyDescent="0.25">
      <c r="A29" s="136" t="s">
        <v>98</v>
      </c>
      <c r="B29" s="137"/>
      <c r="C29" s="10"/>
    </row>
    <row r="30" spans="1:3" ht="13.8" x14ac:dyDescent="0.25">
      <c r="A30" s="131" t="s">
        <v>99</v>
      </c>
      <c r="B30" s="132"/>
      <c r="C30" s="30"/>
    </row>
    <row r="31" spans="1:3" ht="13.8" x14ac:dyDescent="0.25">
      <c r="A31" s="131" t="s">
        <v>100</v>
      </c>
      <c r="B31" s="138"/>
      <c r="C31" s="20"/>
    </row>
    <row r="32" spans="1:3" ht="17.25" customHeight="1" x14ac:dyDescent="0.3">
      <c r="A32" s="131" t="s">
        <v>101</v>
      </c>
      <c r="B32" s="281">
        <v>200</v>
      </c>
      <c r="C32" s="128"/>
    </row>
    <row r="33" spans="1:3" ht="15.75" customHeight="1" x14ac:dyDescent="0.25">
      <c r="A33" s="136" t="s">
        <v>102</v>
      </c>
      <c r="B33" s="127"/>
      <c r="C33" s="10"/>
    </row>
    <row r="34" spans="1:3" ht="13.8" x14ac:dyDescent="0.25">
      <c r="A34" s="136" t="s">
        <v>103</v>
      </c>
      <c r="B34" s="279">
        <v>54</v>
      </c>
      <c r="C34" s="10"/>
    </row>
    <row r="35" spans="1:3" ht="16.5" customHeight="1" x14ac:dyDescent="0.3">
      <c r="A35" s="139" t="s">
        <v>104</v>
      </c>
      <c r="B35" s="132"/>
      <c r="C35" s="10"/>
    </row>
    <row r="36" spans="1:3" ht="18" customHeight="1" x14ac:dyDescent="0.25">
      <c r="A36" s="136" t="s">
        <v>105</v>
      </c>
      <c r="B36" s="214"/>
      <c r="C36" s="10"/>
    </row>
    <row r="37" spans="1:3" ht="18" customHeight="1" x14ac:dyDescent="0.25">
      <c r="A37" s="136" t="s">
        <v>106</v>
      </c>
      <c r="B37" s="134"/>
      <c r="C37" s="20"/>
    </row>
    <row r="38" spans="1:3" ht="15.75" customHeight="1" x14ac:dyDescent="0.25">
      <c r="A38" s="136" t="s">
        <v>107</v>
      </c>
      <c r="B38" s="214"/>
      <c r="C38" s="10"/>
    </row>
    <row r="39" spans="1:3" ht="15.75" customHeight="1" x14ac:dyDescent="0.3">
      <c r="A39" s="136" t="s">
        <v>108</v>
      </c>
      <c r="B39" s="232"/>
      <c r="C39" s="10"/>
    </row>
    <row r="40" spans="1:3" ht="15.75" customHeight="1" x14ac:dyDescent="0.25">
      <c r="A40" s="131"/>
      <c r="B40" s="217"/>
      <c r="C40" s="10"/>
    </row>
    <row r="41" spans="1:3" ht="18" customHeight="1" x14ac:dyDescent="0.3">
      <c r="A41" s="213" t="s">
        <v>109</v>
      </c>
      <c r="B41" s="225">
        <f>SUM(B42)</f>
        <v>0</v>
      </c>
      <c r="C41" s="12"/>
    </row>
    <row r="42" spans="1:3" ht="15.75" customHeight="1" x14ac:dyDescent="0.3">
      <c r="A42" s="139" t="s">
        <v>110</v>
      </c>
      <c r="B42" s="232">
        <f>SUM(B43:B46)</f>
        <v>0</v>
      </c>
      <c r="C42" s="129"/>
    </row>
    <row r="43" spans="1:3" ht="17.25" customHeight="1" x14ac:dyDescent="0.3">
      <c r="A43" s="136" t="s">
        <v>111</v>
      </c>
      <c r="B43" s="215"/>
      <c r="C43" s="129"/>
    </row>
    <row r="44" spans="1:3" ht="18" customHeight="1" x14ac:dyDescent="0.3">
      <c r="A44" s="136" t="s">
        <v>112</v>
      </c>
      <c r="B44" s="218"/>
      <c r="C44" s="130"/>
    </row>
    <row r="45" spans="1:3" ht="18" customHeight="1" x14ac:dyDescent="0.3">
      <c r="A45" s="136" t="s">
        <v>113</v>
      </c>
      <c r="B45" s="215"/>
      <c r="C45" s="130"/>
    </row>
    <row r="46" spans="1:3" ht="16.5" customHeight="1" x14ac:dyDescent="0.3">
      <c r="A46" s="242" t="s">
        <v>114</v>
      </c>
      <c r="B46" s="216"/>
      <c r="C46" s="10"/>
    </row>
    <row r="47" spans="1:3" ht="20.25" customHeight="1" thickBot="1" x14ac:dyDescent="0.35">
      <c r="A47" s="188" t="s">
        <v>115</v>
      </c>
      <c r="B47" s="285">
        <f>SUM(B7+B27+B41)</f>
        <v>18498</v>
      </c>
      <c r="C47" s="10"/>
    </row>
  </sheetData>
  <mergeCells count="2">
    <mergeCell ref="A2:B2"/>
    <mergeCell ref="A1:B1"/>
  </mergeCells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7"/>
  <dimension ref="A1:I132"/>
  <sheetViews>
    <sheetView workbookViewId="0">
      <selection activeCell="E4" sqref="E4"/>
    </sheetView>
  </sheetViews>
  <sheetFormatPr defaultColWidth="9.109375" defaultRowHeight="13.2" x14ac:dyDescent="0.25"/>
  <cols>
    <col min="1" max="1" width="24.33203125" style="1" customWidth="1"/>
    <col min="2" max="9" width="7.6640625" style="1" customWidth="1"/>
    <col min="10" max="16384" width="9.109375" style="1"/>
  </cols>
  <sheetData>
    <row r="1" spans="1:9" ht="15.6" x14ac:dyDescent="0.3">
      <c r="A1" s="353" t="s">
        <v>314</v>
      </c>
      <c r="B1" s="353"/>
      <c r="C1" s="353"/>
      <c r="D1" s="353"/>
      <c r="E1" s="353"/>
      <c r="F1" s="353"/>
      <c r="G1" s="353"/>
      <c r="H1" s="353"/>
      <c r="I1" s="353"/>
    </row>
    <row r="2" spans="1:9" ht="15" customHeight="1" x14ac:dyDescent="0.3">
      <c r="A2" s="350" t="s">
        <v>295</v>
      </c>
      <c r="B2" s="350"/>
      <c r="C2" s="350"/>
      <c r="D2" s="350"/>
      <c r="E2" s="350"/>
      <c r="F2" s="350"/>
      <c r="G2" s="350"/>
      <c r="H2" s="350"/>
      <c r="I2" s="350"/>
    </row>
    <row r="3" spans="1:9" ht="15.6" x14ac:dyDescent="0.3">
      <c r="A3" s="8"/>
      <c r="B3" s="2"/>
      <c r="C3" s="2"/>
      <c r="D3" s="2"/>
      <c r="E3" s="2"/>
      <c r="F3" s="2"/>
      <c r="G3" s="2"/>
      <c r="H3" s="2"/>
      <c r="I3" s="2"/>
    </row>
    <row r="4" spans="1:9" ht="15.6" x14ac:dyDescent="0.3">
      <c r="A4" s="8"/>
      <c r="B4" s="4"/>
      <c r="C4" s="39"/>
      <c r="D4" s="14"/>
      <c r="E4" s="14"/>
      <c r="F4" s="4"/>
      <c r="G4" s="4"/>
      <c r="H4" s="4"/>
      <c r="I4" s="4"/>
    </row>
    <row r="5" spans="1:9" ht="15.6" x14ac:dyDescent="0.3">
      <c r="A5" s="8" t="s">
        <v>239</v>
      </c>
      <c r="B5" s="49"/>
      <c r="C5" s="20"/>
      <c r="D5" s="49"/>
      <c r="E5" s="49"/>
      <c r="F5" s="49"/>
      <c r="G5" s="49"/>
      <c r="H5" s="49"/>
      <c r="I5" s="49"/>
    </row>
    <row r="6" spans="1:9" x14ac:dyDescent="0.25">
      <c r="A6" s="21"/>
      <c r="B6" s="49"/>
      <c r="C6" s="49"/>
      <c r="D6" s="49"/>
      <c r="E6" s="49"/>
      <c r="F6" s="49"/>
      <c r="G6" s="49"/>
      <c r="H6" s="4"/>
      <c r="I6" s="49"/>
    </row>
    <row r="7" spans="1:9" ht="13.8" thickBot="1" x14ac:dyDescent="0.3">
      <c r="A7" s="21"/>
      <c r="B7" s="49"/>
      <c r="C7" s="49"/>
      <c r="D7" s="49"/>
      <c r="E7" s="49"/>
      <c r="F7" s="49"/>
      <c r="G7" s="49"/>
      <c r="H7" s="4" t="s">
        <v>12</v>
      </c>
      <c r="I7" s="49"/>
    </row>
    <row r="8" spans="1:9" ht="15.75" customHeight="1" thickBot="1" x14ac:dyDescent="0.35">
      <c r="A8" s="50" t="s">
        <v>0</v>
      </c>
      <c r="B8" s="51"/>
      <c r="C8" s="51" t="s">
        <v>10</v>
      </c>
      <c r="D8" s="51"/>
      <c r="E8" s="51"/>
      <c r="F8" s="51"/>
      <c r="G8" s="51"/>
      <c r="H8" s="59"/>
      <c r="I8" s="60"/>
    </row>
    <row r="9" spans="1:9" ht="13.5" customHeight="1" x14ac:dyDescent="0.25">
      <c r="A9" s="55" t="s">
        <v>5</v>
      </c>
      <c r="B9" s="56" t="s">
        <v>2</v>
      </c>
      <c r="C9" s="56" t="s">
        <v>3</v>
      </c>
      <c r="D9" s="56" t="s">
        <v>7</v>
      </c>
      <c r="E9" s="56" t="s">
        <v>1</v>
      </c>
      <c r="F9" s="56" t="s">
        <v>185</v>
      </c>
      <c r="G9" s="56" t="s">
        <v>187</v>
      </c>
      <c r="H9" s="57" t="s">
        <v>9</v>
      </c>
      <c r="I9" s="58" t="s">
        <v>4</v>
      </c>
    </row>
    <row r="10" spans="1:9" ht="15.75" customHeight="1" thickBot="1" x14ac:dyDescent="0.3">
      <c r="A10" s="45"/>
      <c r="B10" s="46"/>
      <c r="C10" s="46" t="s">
        <v>6</v>
      </c>
      <c r="D10" s="46" t="s">
        <v>8</v>
      </c>
      <c r="E10" s="46" t="s">
        <v>6</v>
      </c>
      <c r="F10" s="46" t="s">
        <v>186</v>
      </c>
      <c r="G10" s="46" t="s">
        <v>6</v>
      </c>
      <c r="H10" s="52" t="s">
        <v>188</v>
      </c>
      <c r="I10" s="53"/>
    </row>
    <row r="11" spans="1:9" ht="15" customHeight="1" x14ac:dyDescent="0.25">
      <c r="A11" s="224" t="s">
        <v>79</v>
      </c>
      <c r="B11" s="44"/>
      <c r="C11" s="44"/>
      <c r="D11" s="44"/>
      <c r="E11" s="44"/>
      <c r="F11" s="44"/>
      <c r="G11" s="44"/>
      <c r="H11" s="44"/>
      <c r="I11" s="106"/>
    </row>
    <row r="12" spans="1:9" ht="15" customHeight="1" x14ac:dyDescent="0.25">
      <c r="A12" s="55" t="s">
        <v>13</v>
      </c>
      <c r="B12" s="44">
        <f>SUM(C12:F12)</f>
        <v>12125</v>
      </c>
      <c r="C12" s="44">
        <v>8498</v>
      </c>
      <c r="D12" s="44">
        <v>2762</v>
      </c>
      <c r="E12" s="44">
        <v>865</v>
      </c>
      <c r="F12" s="44"/>
      <c r="G12" s="44"/>
      <c r="H12" s="44"/>
      <c r="I12" s="106">
        <v>1</v>
      </c>
    </row>
    <row r="13" spans="1:9" ht="15" customHeight="1" x14ac:dyDescent="0.3">
      <c r="A13" s="322" t="s">
        <v>255</v>
      </c>
      <c r="B13" s="324">
        <v>90</v>
      </c>
      <c r="C13" s="42"/>
      <c r="D13" s="42"/>
      <c r="E13" s="323" t="s">
        <v>276</v>
      </c>
      <c r="F13" s="41"/>
      <c r="G13" s="42"/>
      <c r="H13" s="41"/>
      <c r="I13" s="107"/>
    </row>
    <row r="14" spans="1:9" ht="15" customHeight="1" x14ac:dyDescent="0.25">
      <c r="A14" s="48" t="s">
        <v>11</v>
      </c>
      <c r="B14" s="44">
        <f t="shared" ref="B14:B25" si="0">SUM(C14:F14)</f>
        <v>0</v>
      </c>
      <c r="C14" s="41"/>
      <c r="D14" s="41"/>
      <c r="E14" s="41"/>
      <c r="F14" s="41"/>
      <c r="G14" s="41"/>
      <c r="H14" s="41"/>
      <c r="I14" s="107"/>
    </row>
    <row r="15" spans="1:9" ht="15" customHeight="1" x14ac:dyDescent="0.25">
      <c r="A15" s="43" t="s">
        <v>17</v>
      </c>
      <c r="B15" s="44">
        <f t="shared" si="0"/>
        <v>140</v>
      </c>
      <c r="C15" s="41"/>
      <c r="D15" s="41"/>
      <c r="E15" s="41">
        <v>140</v>
      </c>
      <c r="F15" s="41"/>
      <c r="G15" s="41"/>
      <c r="H15" s="41"/>
      <c r="I15" s="107"/>
    </row>
    <row r="16" spans="1:9" ht="15.75" customHeight="1" x14ac:dyDescent="0.25">
      <c r="A16" s="43" t="s">
        <v>251</v>
      </c>
      <c r="B16" s="44">
        <f t="shared" si="0"/>
        <v>5630</v>
      </c>
      <c r="C16" s="41">
        <v>5136</v>
      </c>
      <c r="D16" s="41">
        <v>494</v>
      </c>
      <c r="E16" s="41">
        <v>0</v>
      </c>
      <c r="F16" s="41"/>
      <c r="G16" s="41"/>
      <c r="H16" s="41"/>
      <c r="I16" s="107">
        <v>21</v>
      </c>
    </row>
    <row r="17" spans="1:9" ht="15.75" customHeight="1" x14ac:dyDescent="0.3">
      <c r="A17" s="322" t="s">
        <v>255</v>
      </c>
      <c r="B17" s="44">
        <v>2880</v>
      </c>
      <c r="C17" s="323" t="s">
        <v>278</v>
      </c>
      <c r="D17" s="41"/>
      <c r="E17" s="323" t="s">
        <v>277</v>
      </c>
      <c r="F17" s="41"/>
      <c r="G17" s="41"/>
      <c r="H17" s="41"/>
      <c r="I17" s="107"/>
    </row>
    <row r="18" spans="1:9" ht="15.75" customHeight="1" x14ac:dyDescent="0.25">
      <c r="A18" s="43" t="s">
        <v>14</v>
      </c>
      <c r="B18" s="44">
        <f t="shared" si="0"/>
        <v>5260</v>
      </c>
      <c r="C18" s="41">
        <v>2984</v>
      </c>
      <c r="D18" s="41">
        <v>561</v>
      </c>
      <c r="E18" s="41">
        <v>1715</v>
      </c>
      <c r="F18" s="41"/>
      <c r="G18" s="41"/>
      <c r="H18" s="41"/>
      <c r="I18" s="107">
        <v>1</v>
      </c>
    </row>
    <row r="19" spans="1:9" ht="15.75" customHeight="1" x14ac:dyDescent="0.3">
      <c r="A19" s="322" t="s">
        <v>255</v>
      </c>
      <c r="B19" s="44">
        <v>800</v>
      </c>
      <c r="C19" s="41"/>
      <c r="D19" s="41"/>
      <c r="E19" s="323" t="s">
        <v>282</v>
      </c>
      <c r="F19" s="41"/>
      <c r="G19" s="41"/>
      <c r="H19" s="41"/>
      <c r="I19" s="107"/>
    </row>
    <row r="20" spans="1:9" ht="15.75" customHeight="1" x14ac:dyDescent="0.25">
      <c r="A20" s="43" t="s">
        <v>74</v>
      </c>
      <c r="B20" s="44">
        <f t="shared" si="0"/>
        <v>575</v>
      </c>
      <c r="C20" s="41"/>
      <c r="D20" s="41"/>
      <c r="E20" s="41">
        <v>575</v>
      </c>
      <c r="F20" s="41"/>
      <c r="G20" s="41"/>
      <c r="H20" s="41"/>
      <c r="I20" s="107"/>
    </row>
    <row r="21" spans="1:9" ht="15.75" customHeight="1" x14ac:dyDescent="0.25">
      <c r="A21" s="43" t="s">
        <v>16</v>
      </c>
      <c r="B21" s="44">
        <f t="shared" si="0"/>
        <v>571</v>
      </c>
      <c r="C21" s="41">
        <v>360</v>
      </c>
      <c r="D21" s="41">
        <v>61</v>
      </c>
      <c r="E21" s="41">
        <v>150</v>
      </c>
      <c r="F21" s="41"/>
      <c r="G21" s="41"/>
      <c r="H21" s="41"/>
      <c r="I21" s="107"/>
    </row>
    <row r="22" spans="1:9" ht="15.75" customHeight="1" x14ac:dyDescent="0.25">
      <c r="A22" s="43" t="s">
        <v>15</v>
      </c>
      <c r="B22" s="44">
        <f t="shared" si="0"/>
        <v>255</v>
      </c>
      <c r="C22" s="41"/>
      <c r="D22" s="41"/>
      <c r="E22" s="41">
        <v>255</v>
      </c>
      <c r="F22" s="41"/>
      <c r="G22" s="41"/>
      <c r="H22" s="41"/>
      <c r="I22" s="107"/>
    </row>
    <row r="23" spans="1:9" ht="15.75" customHeight="1" x14ac:dyDescent="0.25">
      <c r="A23" s="43" t="s">
        <v>252</v>
      </c>
      <c r="B23" s="44">
        <f t="shared" si="0"/>
        <v>1460</v>
      </c>
      <c r="C23" s="41"/>
      <c r="D23" s="41"/>
      <c r="E23" s="41">
        <v>1460</v>
      </c>
      <c r="F23" s="41"/>
      <c r="G23" s="41"/>
      <c r="H23" s="41"/>
      <c r="I23" s="107"/>
    </row>
    <row r="24" spans="1:9" ht="15.75" customHeight="1" x14ac:dyDescent="0.25">
      <c r="A24" s="43" t="s">
        <v>199</v>
      </c>
      <c r="B24" s="44">
        <f t="shared" si="0"/>
        <v>15656</v>
      </c>
      <c r="C24" s="41"/>
      <c r="D24" s="41"/>
      <c r="E24" s="41"/>
      <c r="F24" s="42">
        <v>15656</v>
      </c>
      <c r="G24" s="41"/>
      <c r="H24" s="41"/>
      <c r="I24" s="107"/>
    </row>
    <row r="25" spans="1:9" ht="15.75" customHeight="1" x14ac:dyDescent="0.25">
      <c r="A25" s="226" t="s">
        <v>253</v>
      </c>
      <c r="B25" s="44">
        <f t="shared" si="0"/>
        <v>5294</v>
      </c>
      <c r="C25" s="227"/>
      <c r="D25" s="227"/>
      <c r="E25" s="227">
        <v>5294</v>
      </c>
      <c r="F25" s="227"/>
      <c r="G25" s="227"/>
      <c r="H25" s="227"/>
      <c r="I25" s="228"/>
    </row>
    <row r="26" spans="1:9" ht="15.75" customHeight="1" x14ac:dyDescent="0.3">
      <c r="A26" s="325" t="s">
        <v>255</v>
      </c>
      <c r="B26" s="44">
        <v>13</v>
      </c>
      <c r="C26" s="323" t="s">
        <v>279</v>
      </c>
      <c r="D26" s="41"/>
      <c r="E26" s="41"/>
      <c r="F26" s="41"/>
      <c r="G26" s="41"/>
      <c r="H26" s="41"/>
      <c r="I26" s="107"/>
    </row>
    <row r="27" spans="1:9" ht="24.75" customHeight="1" x14ac:dyDescent="0.3">
      <c r="A27" s="326" t="s">
        <v>280</v>
      </c>
      <c r="B27" s="41"/>
      <c r="C27" s="323"/>
      <c r="D27" s="41"/>
      <c r="E27" s="41"/>
      <c r="F27" s="41"/>
      <c r="G27" s="41"/>
      <c r="H27" s="41"/>
      <c r="I27" s="41"/>
    </row>
    <row r="28" spans="1:9" ht="15.75" customHeight="1" x14ac:dyDescent="0.3">
      <c r="A28" s="325" t="s">
        <v>255</v>
      </c>
      <c r="B28" s="41">
        <v>70</v>
      </c>
      <c r="C28" s="323"/>
      <c r="D28" s="41"/>
      <c r="E28" s="323" t="s">
        <v>281</v>
      </c>
      <c r="F28" s="41"/>
      <c r="G28" s="41"/>
      <c r="H28" s="41"/>
      <c r="I28" s="41"/>
    </row>
    <row r="29" spans="1:9" ht="15.75" customHeight="1" thickBot="1" x14ac:dyDescent="0.35">
      <c r="A29" s="253" t="s">
        <v>49</v>
      </c>
      <c r="B29" s="254">
        <f>SUM(B12:B28)</f>
        <v>50819</v>
      </c>
      <c r="C29" s="254">
        <v>19291</v>
      </c>
      <c r="D29" s="254">
        <f>SUM(D12:D26)</f>
        <v>3878</v>
      </c>
      <c r="E29" s="254">
        <v>11994</v>
      </c>
      <c r="F29" s="254">
        <f>SUM(F12:F26)</f>
        <v>15656</v>
      </c>
      <c r="G29" s="254">
        <f>SUM(G12:G26)</f>
        <v>0</v>
      </c>
      <c r="H29" s="254">
        <f>SUM(H12:H26)</f>
        <v>0</v>
      </c>
      <c r="I29" s="254">
        <f>SUM(I12:I26)</f>
        <v>23</v>
      </c>
    </row>
    <row r="30" spans="1:9" ht="15" customHeight="1" x14ac:dyDescent="0.25">
      <c r="A30" s="262" t="s">
        <v>80</v>
      </c>
      <c r="C30" s="44"/>
      <c r="D30" s="44"/>
      <c r="E30" s="44"/>
      <c r="F30" s="44"/>
      <c r="G30" s="44"/>
      <c r="H30" s="44"/>
      <c r="I30" s="106"/>
    </row>
    <row r="31" spans="1:9" ht="15" customHeight="1" x14ac:dyDescent="0.25">
      <c r="A31" s="43"/>
      <c r="B31" s="41"/>
      <c r="C31" s="41"/>
      <c r="D31" s="41"/>
      <c r="E31" s="41"/>
      <c r="F31" s="41"/>
      <c r="G31" s="41"/>
      <c r="H31" s="41"/>
      <c r="I31" s="107"/>
    </row>
    <row r="32" spans="1:9" ht="15" customHeight="1" x14ac:dyDescent="0.25">
      <c r="A32" s="43" t="s">
        <v>254</v>
      </c>
      <c r="B32" s="41">
        <f>SUM(C32:G32)</f>
        <v>50</v>
      </c>
      <c r="C32" s="41"/>
      <c r="D32" s="41"/>
      <c r="E32" s="41"/>
      <c r="F32" s="41"/>
      <c r="G32" s="41">
        <v>50</v>
      </c>
      <c r="H32" s="41"/>
      <c r="I32" s="107"/>
    </row>
    <row r="33" spans="1:9" ht="15" customHeight="1" x14ac:dyDescent="0.25">
      <c r="A33" s="43"/>
      <c r="B33" s="41"/>
      <c r="C33" s="41"/>
      <c r="D33" s="41"/>
      <c r="E33" s="41"/>
      <c r="F33" s="41"/>
      <c r="G33" s="41"/>
      <c r="H33" s="41"/>
      <c r="I33" s="107"/>
    </row>
    <row r="34" spans="1:9" ht="15" customHeight="1" x14ac:dyDescent="0.25">
      <c r="A34" s="43"/>
      <c r="B34" s="41"/>
      <c r="C34" s="41"/>
      <c r="D34" s="41"/>
      <c r="E34" s="41"/>
      <c r="F34" s="41"/>
      <c r="G34" s="41"/>
      <c r="H34" s="41"/>
      <c r="I34" s="107"/>
    </row>
    <row r="35" spans="1:9" ht="15" customHeight="1" x14ac:dyDescent="0.25">
      <c r="A35" s="43"/>
      <c r="B35" s="41"/>
      <c r="C35" s="41"/>
      <c r="D35" s="41"/>
      <c r="E35" s="41"/>
      <c r="F35" s="41"/>
      <c r="G35" s="41"/>
      <c r="H35" s="41"/>
      <c r="I35" s="107"/>
    </row>
    <row r="36" spans="1:9" ht="15" customHeight="1" thickBot="1" x14ac:dyDescent="0.3">
      <c r="A36" s="43"/>
      <c r="B36" s="41"/>
      <c r="C36" s="41"/>
      <c r="D36" s="41"/>
      <c r="E36" s="41"/>
      <c r="F36" s="41"/>
      <c r="G36" s="41"/>
      <c r="H36" s="41"/>
      <c r="I36" s="107"/>
    </row>
    <row r="37" spans="1:9" ht="15" customHeight="1" thickBot="1" x14ac:dyDescent="0.35">
      <c r="A37" s="61" t="s">
        <v>18</v>
      </c>
      <c r="B37" s="54">
        <f>SUM(B32:B36)</f>
        <v>50</v>
      </c>
      <c r="C37" s="233"/>
      <c r="D37" s="233"/>
      <c r="E37" s="233"/>
      <c r="F37" s="233"/>
      <c r="G37" s="233">
        <f>SUM(G32:G36)</f>
        <v>50</v>
      </c>
      <c r="H37" s="233"/>
      <c r="I37" s="63"/>
    </row>
    <row r="38" spans="1:9" ht="15" customHeight="1" thickBot="1" x14ac:dyDescent="0.35">
      <c r="A38" s="108"/>
      <c r="B38" s="64"/>
      <c r="C38" s="64"/>
      <c r="D38" s="64"/>
      <c r="E38" s="64"/>
      <c r="F38" s="64"/>
      <c r="G38" s="64"/>
      <c r="H38" s="64"/>
      <c r="I38" s="109"/>
    </row>
    <row r="39" spans="1:9" ht="15" customHeight="1" thickBot="1" x14ac:dyDescent="0.35">
      <c r="A39" s="62" t="s">
        <v>19</v>
      </c>
      <c r="B39" s="65">
        <f t="shared" ref="B39:G39" si="1">SUM(B29,B37)</f>
        <v>50869</v>
      </c>
      <c r="C39" s="65">
        <f t="shared" si="1"/>
        <v>19291</v>
      </c>
      <c r="D39" s="65">
        <f t="shared" si="1"/>
        <v>3878</v>
      </c>
      <c r="E39" s="65">
        <f t="shared" si="1"/>
        <v>11994</v>
      </c>
      <c r="F39" s="65">
        <f t="shared" si="1"/>
        <v>15656</v>
      </c>
      <c r="G39" s="65">
        <f t="shared" si="1"/>
        <v>50</v>
      </c>
      <c r="H39" s="65"/>
      <c r="I39" s="66"/>
    </row>
    <row r="40" spans="1:9" ht="1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5" customHeight="1" x14ac:dyDescent="0.25">
      <c r="A42" s="21"/>
      <c r="B42" s="21"/>
      <c r="C42" s="21"/>
      <c r="D42" s="21"/>
      <c r="E42" s="21"/>
      <c r="F42" s="38"/>
      <c r="G42" s="38"/>
      <c r="H42" s="21"/>
      <c r="I42" s="21"/>
    </row>
    <row r="43" spans="1:9" ht="1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5" customHeight="1" x14ac:dyDescent="0.25">
      <c r="A44" s="21"/>
      <c r="B44" s="21"/>
      <c r="C44" s="21"/>
      <c r="D44" s="21"/>
      <c r="E44" s="21"/>
      <c r="F44" s="38"/>
      <c r="G44" s="38"/>
      <c r="H44" s="21"/>
      <c r="I44" s="21"/>
    </row>
    <row r="45" spans="1:9" ht="15" customHeight="1" x14ac:dyDescent="0.25">
      <c r="A45" s="21"/>
      <c r="B45" s="21"/>
      <c r="C45" s="21"/>
      <c r="D45" s="21"/>
      <c r="E45" s="21"/>
      <c r="F45" s="38"/>
      <c r="G45" s="38"/>
      <c r="H45" s="21"/>
      <c r="I45" s="21"/>
    </row>
    <row r="46" spans="1:9" ht="15" customHeight="1" x14ac:dyDescent="0.25">
      <c r="A46" s="21"/>
      <c r="B46" s="21"/>
      <c r="C46" s="21"/>
      <c r="D46" s="21"/>
      <c r="E46" s="21"/>
      <c r="F46" s="38"/>
      <c r="G46" s="38"/>
      <c r="H46" s="21"/>
      <c r="I46" s="21"/>
    </row>
    <row r="47" spans="1:9" ht="15" customHeight="1" x14ac:dyDescent="0.25">
      <c r="A47" s="21"/>
      <c r="B47" s="21"/>
      <c r="C47" s="21"/>
      <c r="D47" s="21"/>
      <c r="E47" s="21"/>
      <c r="F47" s="38"/>
      <c r="G47" s="38"/>
      <c r="H47" s="21"/>
      <c r="I47" s="21"/>
    </row>
    <row r="48" spans="1:9" ht="15" customHeight="1" x14ac:dyDescent="0.25">
      <c r="A48" s="21"/>
      <c r="B48" s="21"/>
      <c r="C48" s="21"/>
      <c r="D48" s="21"/>
      <c r="E48" s="21"/>
      <c r="F48" s="38"/>
      <c r="G48" s="38"/>
      <c r="H48" s="21"/>
      <c r="I48" s="21"/>
    </row>
    <row r="49" spans="1:9" ht="15" customHeight="1" x14ac:dyDescent="0.25">
      <c r="A49" s="21"/>
      <c r="B49" s="21"/>
      <c r="C49" s="21"/>
      <c r="D49" s="21"/>
      <c r="E49" s="21"/>
      <c r="F49" s="38"/>
      <c r="G49" s="38"/>
      <c r="H49" s="21"/>
      <c r="I49" s="21"/>
    </row>
    <row r="50" spans="1:9" ht="17.25" customHeight="1" x14ac:dyDescent="0.3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 customHeight="1" x14ac:dyDescent="0.3">
      <c r="A51" s="21"/>
      <c r="B51" s="12"/>
      <c r="C51" s="12"/>
      <c r="D51" s="12"/>
      <c r="E51" s="12"/>
      <c r="F51" s="12"/>
      <c r="G51" s="12"/>
      <c r="H51" s="12"/>
      <c r="I51" s="12"/>
    </row>
    <row r="52" spans="1:9" ht="15" customHeight="1" x14ac:dyDescent="0.3">
      <c r="A52" s="16"/>
      <c r="B52" s="16"/>
      <c r="C52" s="16"/>
      <c r="D52" s="16"/>
      <c r="E52" s="16"/>
      <c r="F52" s="16"/>
      <c r="G52" s="21"/>
      <c r="H52" s="16"/>
      <c r="I52" s="16"/>
    </row>
    <row r="53" spans="1:9" ht="15" customHeight="1" x14ac:dyDescent="0.25">
      <c r="A53" s="15"/>
      <c r="B53" s="21"/>
      <c r="C53" s="21"/>
      <c r="D53" s="21"/>
      <c r="E53" s="21"/>
      <c r="F53" s="21"/>
      <c r="G53" s="13"/>
      <c r="H53" s="21"/>
      <c r="I53" s="21"/>
    </row>
    <row r="54" spans="1:9" x14ac:dyDescent="0.25">
      <c r="A54" s="13"/>
      <c r="B54" s="13"/>
      <c r="C54" s="13"/>
      <c r="D54" s="13"/>
      <c r="E54" s="13"/>
      <c r="F54" s="13"/>
      <c r="G54" s="13"/>
      <c r="H54" s="13"/>
      <c r="I54" s="13"/>
    </row>
    <row r="55" spans="1:9" x14ac:dyDescent="0.25">
      <c r="A55" s="13"/>
      <c r="B55" s="13"/>
      <c r="C55" s="13"/>
      <c r="D55" s="13"/>
      <c r="E55" s="13"/>
      <c r="F55" s="13"/>
      <c r="G55" s="13"/>
      <c r="H55" s="13"/>
      <c r="I55" s="13"/>
    </row>
    <row r="56" spans="1:9" x14ac:dyDescent="0.25">
      <c r="A56" s="13"/>
      <c r="B56" s="13"/>
      <c r="C56" s="13"/>
      <c r="D56" s="13"/>
      <c r="E56" s="13"/>
      <c r="F56" s="13"/>
      <c r="G56" s="13"/>
      <c r="H56" s="13"/>
      <c r="I56" s="13"/>
    </row>
    <row r="57" spans="1:9" x14ac:dyDescent="0.25">
      <c r="A57" s="13"/>
      <c r="B57" s="13"/>
      <c r="C57" s="13"/>
      <c r="D57" s="13"/>
      <c r="E57" s="13"/>
      <c r="F57" s="13"/>
      <c r="G57" s="13"/>
      <c r="H57" s="13"/>
    </row>
    <row r="58" spans="1:9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x14ac:dyDescent="0.25">
      <c r="A59" s="13"/>
      <c r="B59" s="13"/>
      <c r="C59" s="13"/>
      <c r="D59" s="13"/>
      <c r="E59" s="13"/>
      <c r="F59" s="13"/>
      <c r="G59" s="13"/>
      <c r="H59" s="13"/>
      <c r="I59" s="13"/>
    </row>
    <row r="60" spans="1:9" x14ac:dyDescent="0.25">
      <c r="A60" s="13"/>
      <c r="B60" s="13"/>
      <c r="C60" s="13"/>
      <c r="D60" s="13"/>
      <c r="E60" s="13"/>
      <c r="F60" s="13"/>
      <c r="G60" s="13"/>
      <c r="H60" s="13"/>
      <c r="I60" s="13"/>
    </row>
    <row r="61" spans="1:9" x14ac:dyDescent="0.25">
      <c r="A61" s="13"/>
      <c r="B61" s="13"/>
      <c r="C61" s="13"/>
      <c r="D61" s="13"/>
      <c r="E61" s="13"/>
      <c r="F61" s="13"/>
      <c r="G61" s="13"/>
      <c r="H61" s="13"/>
      <c r="I61" s="13"/>
    </row>
    <row r="62" spans="1:9" x14ac:dyDescent="0.25">
      <c r="A62" s="13"/>
      <c r="B62" s="13"/>
      <c r="C62" s="13"/>
      <c r="D62" s="13"/>
      <c r="E62" s="13"/>
      <c r="F62" s="13"/>
      <c r="G62" s="13"/>
      <c r="H62" s="13"/>
      <c r="I62" s="13"/>
    </row>
    <row r="63" spans="1:9" x14ac:dyDescent="0.25">
      <c r="A63" s="13"/>
      <c r="B63" s="13"/>
      <c r="C63" s="13"/>
      <c r="D63" s="13"/>
      <c r="E63" s="13"/>
      <c r="F63" s="13"/>
      <c r="G63" s="13"/>
      <c r="H63" s="13"/>
      <c r="I63" s="13"/>
    </row>
    <row r="64" spans="1:9" x14ac:dyDescent="0.25">
      <c r="A64" s="13"/>
      <c r="B64" s="13"/>
      <c r="C64" s="13"/>
      <c r="D64" s="13"/>
      <c r="E64" s="13"/>
      <c r="F64" s="13"/>
      <c r="G64" s="13"/>
      <c r="H64" s="13"/>
      <c r="I64" s="13"/>
    </row>
    <row r="65" spans="1:9" x14ac:dyDescent="0.25">
      <c r="A65" s="13"/>
      <c r="B65" s="13"/>
      <c r="C65" s="13"/>
      <c r="D65" s="13"/>
      <c r="E65" s="13"/>
      <c r="F65" s="13"/>
      <c r="G65" s="13"/>
      <c r="H65" s="13"/>
      <c r="I65" s="13"/>
    </row>
    <row r="66" spans="1:9" x14ac:dyDescent="0.25">
      <c r="A66" s="13"/>
      <c r="B66" s="13"/>
      <c r="C66" s="13"/>
      <c r="D66" s="13"/>
      <c r="E66" s="13"/>
      <c r="F66" s="13"/>
      <c r="G66" s="13"/>
      <c r="H66" s="13"/>
      <c r="I66" s="13"/>
    </row>
    <row r="67" spans="1:9" x14ac:dyDescent="0.25">
      <c r="A67" s="13"/>
      <c r="B67" s="13"/>
      <c r="C67" s="13"/>
      <c r="D67" s="13"/>
      <c r="E67" s="13"/>
      <c r="F67" s="13"/>
      <c r="G67" s="13"/>
      <c r="H67" s="13"/>
      <c r="I67" s="13"/>
    </row>
    <row r="68" spans="1:9" x14ac:dyDescent="0.25">
      <c r="A68" s="13"/>
      <c r="B68" s="13"/>
      <c r="C68" s="13"/>
      <c r="D68" s="13"/>
      <c r="E68" s="13"/>
      <c r="F68" s="13"/>
      <c r="G68" s="13"/>
      <c r="H68" s="13"/>
      <c r="I68" s="13"/>
    </row>
    <row r="69" spans="1:9" x14ac:dyDescent="0.25">
      <c r="A69" s="13"/>
      <c r="B69" s="13"/>
      <c r="C69" s="13"/>
      <c r="D69" s="13"/>
      <c r="E69" s="13"/>
      <c r="F69" s="13"/>
      <c r="G69" s="13"/>
      <c r="H69" s="13"/>
      <c r="I69" s="13"/>
    </row>
    <row r="70" spans="1:9" x14ac:dyDescent="0.25">
      <c r="A70" s="13"/>
      <c r="B70" s="13"/>
      <c r="C70" s="13"/>
      <c r="D70" s="13"/>
      <c r="E70" s="13"/>
      <c r="F70" s="13"/>
      <c r="G70" s="13"/>
      <c r="H70" s="13"/>
      <c r="I70" s="13"/>
    </row>
    <row r="71" spans="1:9" x14ac:dyDescent="0.25">
      <c r="A71" s="13"/>
      <c r="B71" s="13"/>
      <c r="C71" s="13"/>
      <c r="D71" s="13"/>
      <c r="E71" s="13"/>
      <c r="F71" s="13"/>
      <c r="G71" s="13"/>
      <c r="H71" s="13"/>
      <c r="I71" s="13"/>
    </row>
    <row r="72" spans="1:9" x14ac:dyDescent="0.25">
      <c r="A72" s="13"/>
      <c r="B72" s="13"/>
      <c r="C72" s="13"/>
      <c r="D72" s="13"/>
      <c r="E72" s="13"/>
      <c r="F72" s="13"/>
      <c r="G72" s="13"/>
      <c r="H72" s="13"/>
      <c r="I72" s="13"/>
    </row>
    <row r="73" spans="1:9" x14ac:dyDescent="0.25">
      <c r="A73" s="13"/>
      <c r="B73" s="13"/>
      <c r="C73" s="13"/>
      <c r="D73" s="13"/>
      <c r="E73" s="13"/>
      <c r="F73" s="13"/>
      <c r="G73" s="13"/>
      <c r="H73" s="13"/>
      <c r="I73" s="13"/>
    </row>
    <row r="74" spans="1:9" x14ac:dyDescent="0.25">
      <c r="A74" s="13"/>
      <c r="B74" s="13"/>
      <c r="C74" s="13"/>
      <c r="D74" s="13"/>
      <c r="E74" s="13"/>
      <c r="F74" s="13"/>
      <c r="G74" s="13"/>
      <c r="H74" s="13"/>
      <c r="I74" s="13"/>
    </row>
    <row r="75" spans="1:9" x14ac:dyDescent="0.25">
      <c r="A75" s="13"/>
      <c r="B75" s="13"/>
      <c r="C75" s="13"/>
      <c r="D75" s="13"/>
      <c r="E75" s="13"/>
      <c r="F75" s="13"/>
      <c r="G75" s="13"/>
      <c r="H75" s="13"/>
      <c r="I75" s="13"/>
    </row>
    <row r="76" spans="1:9" x14ac:dyDescent="0.25">
      <c r="A76" s="13"/>
      <c r="B76" s="13"/>
      <c r="C76" s="13"/>
      <c r="D76" s="13"/>
      <c r="E76" s="13"/>
      <c r="F76" s="13"/>
      <c r="G76" s="13"/>
      <c r="H76" s="13"/>
      <c r="I76" s="13"/>
    </row>
    <row r="77" spans="1:9" x14ac:dyDescent="0.25">
      <c r="A77" s="13"/>
      <c r="B77" s="13"/>
      <c r="C77" s="13"/>
      <c r="D77" s="13"/>
      <c r="E77" s="13"/>
      <c r="F77" s="13"/>
      <c r="G77" s="13"/>
      <c r="H77" s="13"/>
      <c r="I77" s="13"/>
    </row>
    <row r="78" spans="1:9" x14ac:dyDescent="0.25">
      <c r="A78" s="13"/>
      <c r="B78" s="13"/>
      <c r="C78" s="13"/>
      <c r="D78" s="13"/>
      <c r="E78" s="13"/>
      <c r="F78" s="13"/>
      <c r="G78" s="13"/>
      <c r="H78" s="13"/>
      <c r="I78" s="13"/>
    </row>
    <row r="79" spans="1:9" x14ac:dyDescent="0.25">
      <c r="A79" s="13"/>
      <c r="B79" s="13"/>
      <c r="C79" s="13"/>
      <c r="D79" s="13"/>
      <c r="E79" s="13"/>
      <c r="F79" s="13"/>
      <c r="G79" s="13"/>
      <c r="H79" s="13"/>
      <c r="I79" s="13"/>
    </row>
    <row r="80" spans="1:9" x14ac:dyDescent="0.25">
      <c r="A80" s="13"/>
      <c r="B80" s="13"/>
      <c r="C80" s="13"/>
      <c r="D80" s="13"/>
      <c r="E80" s="13"/>
      <c r="F80" s="13"/>
      <c r="G80" s="13"/>
      <c r="H80" s="13"/>
      <c r="I80" s="13"/>
    </row>
    <row r="81" spans="1:9" x14ac:dyDescent="0.25">
      <c r="A81" s="13"/>
      <c r="B81" s="13"/>
      <c r="C81" s="13"/>
      <c r="D81" s="13"/>
      <c r="E81" s="13"/>
      <c r="F81" s="13"/>
      <c r="G81" s="13"/>
      <c r="H81" s="13"/>
      <c r="I81" s="13"/>
    </row>
    <row r="82" spans="1:9" x14ac:dyDescent="0.25">
      <c r="A82" s="13"/>
      <c r="B82" s="13"/>
      <c r="C82" s="13"/>
      <c r="D82" s="13"/>
      <c r="E82" s="13"/>
      <c r="F82" s="13"/>
      <c r="G82" s="13"/>
      <c r="H82" s="13"/>
      <c r="I82" s="13"/>
    </row>
    <row r="83" spans="1:9" x14ac:dyDescent="0.25">
      <c r="A83" s="13"/>
      <c r="B83" s="13"/>
      <c r="C83" s="13"/>
      <c r="D83" s="13"/>
      <c r="E83" s="13"/>
      <c r="F83" s="13"/>
      <c r="G83" s="13"/>
      <c r="H83" s="13"/>
      <c r="I83" s="13"/>
    </row>
    <row r="84" spans="1:9" x14ac:dyDescent="0.25">
      <c r="A84" s="13"/>
      <c r="B84" s="13"/>
      <c r="C84" s="13"/>
      <c r="D84" s="13"/>
      <c r="E84" s="13"/>
      <c r="F84" s="13"/>
      <c r="G84" s="13"/>
      <c r="H84" s="13"/>
      <c r="I84" s="13"/>
    </row>
    <row r="85" spans="1:9" x14ac:dyDescent="0.25">
      <c r="A85" s="13"/>
      <c r="B85" s="13"/>
      <c r="C85" s="13"/>
      <c r="D85" s="13"/>
      <c r="E85" s="13"/>
      <c r="F85" s="13"/>
      <c r="G85" s="13"/>
      <c r="H85" s="13"/>
      <c r="I85" s="13"/>
    </row>
    <row r="86" spans="1:9" x14ac:dyDescent="0.25">
      <c r="A86" s="13"/>
      <c r="B86" s="13"/>
      <c r="C86" s="13"/>
      <c r="D86" s="13"/>
      <c r="E86" s="13"/>
      <c r="F86" s="13"/>
      <c r="G86" s="13"/>
      <c r="H86" s="13"/>
      <c r="I86" s="13"/>
    </row>
    <row r="87" spans="1:9" x14ac:dyDescent="0.25">
      <c r="A87" s="13"/>
      <c r="B87" s="13"/>
      <c r="C87" s="13"/>
      <c r="D87" s="13"/>
      <c r="E87" s="13"/>
      <c r="F87" s="13"/>
      <c r="G87" s="13"/>
      <c r="H87" s="13"/>
      <c r="I87" s="13"/>
    </row>
    <row r="88" spans="1:9" x14ac:dyDescent="0.25">
      <c r="A88" s="13"/>
      <c r="B88" s="13"/>
      <c r="C88" s="13"/>
      <c r="D88" s="13"/>
      <c r="E88" s="13"/>
      <c r="F88" s="13"/>
      <c r="G88" s="13"/>
      <c r="H88" s="13"/>
      <c r="I88" s="13"/>
    </row>
    <row r="89" spans="1:9" x14ac:dyDescent="0.25">
      <c r="A89" s="13"/>
      <c r="B89" s="13"/>
      <c r="C89" s="13"/>
      <c r="D89" s="13"/>
      <c r="E89" s="13"/>
      <c r="F89" s="13"/>
      <c r="G89" s="13"/>
      <c r="H89" s="13"/>
      <c r="I89" s="13"/>
    </row>
    <row r="90" spans="1:9" x14ac:dyDescent="0.25">
      <c r="A90" s="13"/>
      <c r="B90" s="13"/>
      <c r="C90" s="13"/>
      <c r="D90" s="13"/>
      <c r="E90" s="13"/>
      <c r="F90" s="13"/>
      <c r="G90" s="13"/>
      <c r="H90" s="13"/>
      <c r="I90" s="13"/>
    </row>
    <row r="91" spans="1:9" x14ac:dyDescent="0.25">
      <c r="A91" s="13"/>
      <c r="B91" s="13"/>
      <c r="C91" s="13"/>
      <c r="D91" s="13"/>
      <c r="E91" s="13"/>
      <c r="F91" s="13"/>
      <c r="G91" s="13"/>
      <c r="H91" s="13"/>
      <c r="I91" s="13"/>
    </row>
    <row r="92" spans="1:9" x14ac:dyDescent="0.25">
      <c r="A92" s="13"/>
      <c r="B92" s="13"/>
      <c r="C92" s="13"/>
      <c r="D92" s="13"/>
      <c r="E92" s="13"/>
      <c r="F92" s="13"/>
      <c r="G92" s="13"/>
      <c r="H92" s="13"/>
      <c r="I92" s="13"/>
    </row>
    <row r="93" spans="1:9" x14ac:dyDescent="0.25">
      <c r="A93" s="13"/>
      <c r="B93" s="13"/>
      <c r="C93" s="13"/>
      <c r="D93" s="13"/>
      <c r="E93" s="13"/>
      <c r="F93" s="13"/>
      <c r="G93" s="13"/>
      <c r="H93" s="13"/>
      <c r="I93" s="13"/>
    </row>
    <row r="94" spans="1:9" x14ac:dyDescent="0.25">
      <c r="A94" s="13"/>
      <c r="B94" s="13"/>
      <c r="C94" s="13"/>
      <c r="D94" s="13"/>
      <c r="E94" s="13"/>
      <c r="F94" s="13"/>
      <c r="G94" s="13"/>
      <c r="H94" s="13"/>
      <c r="I94" s="13"/>
    </row>
    <row r="95" spans="1:9" x14ac:dyDescent="0.25">
      <c r="A95" s="13"/>
      <c r="B95" s="13"/>
      <c r="C95" s="13"/>
      <c r="D95" s="13"/>
      <c r="E95" s="13"/>
      <c r="F95" s="13"/>
      <c r="G95" s="13"/>
      <c r="H95" s="13"/>
      <c r="I95" s="13"/>
    </row>
    <row r="96" spans="1:9" x14ac:dyDescent="0.25">
      <c r="A96" s="13"/>
      <c r="B96" s="13"/>
      <c r="C96" s="13"/>
      <c r="D96" s="13"/>
      <c r="E96" s="13"/>
      <c r="F96" s="13"/>
      <c r="G96" s="13"/>
      <c r="H96" s="13"/>
      <c r="I96" s="13"/>
    </row>
    <row r="97" spans="1:9" x14ac:dyDescent="0.25">
      <c r="A97" s="13"/>
      <c r="B97" s="13"/>
      <c r="C97" s="13"/>
      <c r="D97" s="13"/>
      <c r="E97" s="13"/>
      <c r="F97" s="13"/>
      <c r="G97" s="13"/>
      <c r="H97" s="13"/>
      <c r="I97" s="13"/>
    </row>
    <row r="98" spans="1:9" x14ac:dyDescent="0.25">
      <c r="A98" s="13"/>
      <c r="B98" s="13"/>
      <c r="C98" s="13"/>
      <c r="D98" s="13"/>
      <c r="E98" s="13"/>
      <c r="F98" s="13"/>
      <c r="G98" s="13"/>
      <c r="H98" s="13"/>
      <c r="I98" s="13"/>
    </row>
    <row r="99" spans="1:9" x14ac:dyDescent="0.25">
      <c r="A99" s="13"/>
      <c r="B99" s="13"/>
      <c r="C99" s="13"/>
      <c r="D99" s="13"/>
      <c r="E99" s="13"/>
      <c r="F99" s="13"/>
      <c r="G99" s="13"/>
      <c r="H99" s="13"/>
      <c r="I99" s="13"/>
    </row>
    <row r="100" spans="1:9" x14ac:dyDescent="0.2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x14ac:dyDescent="0.2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x14ac:dyDescent="0.2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x14ac:dyDescent="0.2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x14ac:dyDescent="0.2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x14ac:dyDescent="0.2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x14ac:dyDescent="0.2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x14ac:dyDescent="0.2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x14ac:dyDescent="0.2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x14ac:dyDescent="0.2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x14ac:dyDescent="0.2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x14ac:dyDescent="0.2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x14ac:dyDescent="0.2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x14ac:dyDescent="0.2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x14ac:dyDescent="0.2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x14ac:dyDescent="0.2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x14ac:dyDescent="0.2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x14ac:dyDescent="0.2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x14ac:dyDescent="0.2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x14ac:dyDescent="0.2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x14ac:dyDescent="0.2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x14ac:dyDescent="0.2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x14ac:dyDescent="0.2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x14ac:dyDescent="0.2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x14ac:dyDescent="0.2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x14ac:dyDescent="0.2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x14ac:dyDescent="0.2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x14ac:dyDescent="0.2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x14ac:dyDescent="0.2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x14ac:dyDescent="0.2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x14ac:dyDescent="0.2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x14ac:dyDescent="0.2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x14ac:dyDescent="0.25">
      <c r="A132" s="13"/>
      <c r="B132" s="13"/>
      <c r="C132" s="13"/>
      <c r="D132" s="13"/>
      <c r="E132" s="13"/>
      <c r="F132" s="13"/>
      <c r="H132" s="13"/>
      <c r="I132" s="13"/>
    </row>
  </sheetData>
  <mergeCells count="2">
    <mergeCell ref="A1:I1"/>
    <mergeCell ref="A2:I2"/>
  </mergeCells>
  <phoneticPr fontId="1" type="noConversion"/>
  <pageMargins left="0.78740157480314965" right="0.78740157480314965" top="0.59055118110236227" bottom="0.39370078740157483" header="0.51181102362204722" footer="0.51181102362204722"/>
  <pageSetup paperSize="9" orientation="portrait" horizontalDpi="4294967293" r:id="rId1"/>
  <headerFooter alignWithMargins="0"/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/>
  <dimension ref="A1:E72"/>
  <sheetViews>
    <sheetView workbookViewId="0">
      <selection activeCell="D3" sqref="D3"/>
    </sheetView>
  </sheetViews>
  <sheetFormatPr defaultRowHeight="13.2" x14ac:dyDescent="0.25"/>
  <cols>
    <col min="1" max="1" width="12.33203125" customWidth="1"/>
    <col min="2" max="2" width="36.6640625" customWidth="1"/>
    <col min="3" max="3" width="20.44140625" customWidth="1"/>
    <col min="4" max="4" width="11.44140625" customWidth="1"/>
    <col min="5" max="5" width="11.6640625" customWidth="1"/>
  </cols>
  <sheetData>
    <row r="1" spans="1:5" ht="15.6" x14ac:dyDescent="0.3">
      <c r="A1" s="354" t="s">
        <v>315</v>
      </c>
      <c r="B1" s="354"/>
      <c r="C1" s="354"/>
      <c r="D1" s="348"/>
      <c r="E1" s="32"/>
    </row>
    <row r="2" spans="1:5" ht="12.75" customHeight="1" x14ac:dyDescent="0.3">
      <c r="A2" s="350" t="s">
        <v>296</v>
      </c>
      <c r="B2" s="350"/>
      <c r="C2" s="350"/>
      <c r="D2" s="27"/>
      <c r="E2" s="27"/>
    </row>
    <row r="3" spans="1:5" x14ac:dyDescent="0.25">
      <c r="A3" s="27"/>
      <c r="B3" s="27"/>
      <c r="C3" s="27"/>
      <c r="D3" s="27"/>
      <c r="E3" s="32"/>
    </row>
    <row r="4" spans="1:5" ht="15.6" x14ac:dyDescent="0.3">
      <c r="A4" s="355"/>
      <c r="B4" s="355"/>
      <c r="C4" s="355"/>
      <c r="D4" s="355"/>
      <c r="E4" s="32"/>
    </row>
    <row r="5" spans="1:5" ht="18" customHeight="1" x14ac:dyDescent="0.3">
      <c r="A5" s="190" t="s">
        <v>240</v>
      </c>
      <c r="B5" s="27"/>
      <c r="C5" s="27"/>
      <c r="D5" s="27"/>
      <c r="E5" s="32"/>
    </row>
    <row r="6" spans="1:5" x14ac:dyDescent="0.25">
      <c r="A6" s="27"/>
      <c r="B6" s="27"/>
      <c r="C6" s="27"/>
      <c r="D6" s="27"/>
      <c r="E6" s="32"/>
    </row>
    <row r="7" spans="1:5" x14ac:dyDescent="0.25">
      <c r="A7" s="27"/>
      <c r="B7" s="27"/>
      <c r="C7" s="27"/>
      <c r="D7" s="27"/>
      <c r="E7" s="32"/>
    </row>
    <row r="8" spans="1:5" ht="13.8" x14ac:dyDescent="0.25">
      <c r="A8" s="27"/>
      <c r="B8" s="27"/>
      <c r="C8" s="356"/>
      <c r="D8" s="356"/>
      <c r="E8" s="32"/>
    </row>
    <row r="9" spans="1:5" ht="14.4" thickBot="1" x14ac:dyDescent="0.3">
      <c r="A9" s="28"/>
      <c r="B9" s="29"/>
      <c r="C9" s="363" t="s">
        <v>12</v>
      </c>
      <c r="D9" s="363"/>
      <c r="E9" s="32"/>
    </row>
    <row r="10" spans="1:5" ht="14.25" customHeight="1" x14ac:dyDescent="0.25">
      <c r="A10" s="357" t="s">
        <v>46</v>
      </c>
      <c r="B10" s="359" t="s">
        <v>47</v>
      </c>
      <c r="C10" s="361" t="s">
        <v>48</v>
      </c>
      <c r="D10" s="28"/>
      <c r="E10" s="143"/>
    </row>
    <row r="11" spans="1:5" ht="13.5" customHeight="1" x14ac:dyDescent="0.25">
      <c r="A11" s="358"/>
      <c r="B11" s="360"/>
      <c r="C11" s="362"/>
      <c r="D11" s="24"/>
      <c r="E11" s="144"/>
    </row>
    <row r="12" spans="1:5" ht="18.75" customHeight="1" x14ac:dyDescent="0.25">
      <c r="A12" s="148" t="s">
        <v>190</v>
      </c>
      <c r="B12" s="191" t="s">
        <v>249</v>
      </c>
      <c r="C12" s="330">
        <v>3176</v>
      </c>
      <c r="D12" s="23"/>
      <c r="E12" s="145"/>
    </row>
    <row r="13" spans="1:5" ht="18" customHeight="1" x14ac:dyDescent="0.3">
      <c r="A13" s="148"/>
      <c r="B13" s="327" t="s">
        <v>255</v>
      </c>
      <c r="C13" s="328" t="s">
        <v>283</v>
      </c>
      <c r="D13" s="25"/>
      <c r="E13" s="146"/>
    </row>
    <row r="14" spans="1:5" ht="16.5" customHeight="1" x14ac:dyDescent="0.25">
      <c r="A14" s="148"/>
      <c r="B14" s="259"/>
      <c r="C14" s="151"/>
      <c r="D14" s="25"/>
      <c r="E14" s="146"/>
    </row>
    <row r="15" spans="1:5" ht="13.8" x14ac:dyDescent="0.25">
      <c r="A15" s="148"/>
      <c r="B15" s="141"/>
      <c r="C15" s="151"/>
      <c r="D15" s="25"/>
      <c r="E15" s="146"/>
    </row>
    <row r="16" spans="1:5" ht="13.8" x14ac:dyDescent="0.25">
      <c r="A16" s="148"/>
      <c r="B16" s="141"/>
      <c r="C16" s="151"/>
      <c r="D16" s="25"/>
      <c r="E16" s="146"/>
    </row>
    <row r="17" spans="1:5" ht="13.8" x14ac:dyDescent="0.25">
      <c r="A17" s="152"/>
      <c r="B17" s="147"/>
      <c r="C17" s="150"/>
      <c r="D17" s="23"/>
      <c r="E17" s="146"/>
    </row>
    <row r="18" spans="1:5" ht="21.75" customHeight="1" thickBot="1" x14ac:dyDescent="0.3">
      <c r="A18" s="149"/>
      <c r="B18" s="153" t="s">
        <v>49</v>
      </c>
      <c r="C18" s="329">
        <v>4187</v>
      </c>
      <c r="D18" s="24"/>
      <c r="E18" s="144"/>
    </row>
    <row r="19" spans="1:5" ht="13.8" x14ac:dyDescent="0.25">
      <c r="A19" s="24"/>
      <c r="B19" s="24"/>
      <c r="C19" s="24"/>
      <c r="D19" s="24"/>
      <c r="E19" s="142"/>
    </row>
    <row r="20" spans="1:5" ht="13.8" x14ac:dyDescent="0.25">
      <c r="A20" s="24"/>
      <c r="B20" s="24"/>
      <c r="C20" s="24"/>
      <c r="D20" s="24"/>
      <c r="E20" s="67"/>
    </row>
    <row r="21" spans="1:5" ht="13.8" x14ac:dyDescent="0.25">
      <c r="A21" s="25"/>
      <c r="B21" s="33"/>
      <c r="C21" s="25"/>
      <c r="D21" s="25"/>
      <c r="E21" s="32"/>
    </row>
    <row r="22" spans="1:5" ht="13.8" x14ac:dyDescent="0.25">
      <c r="A22" s="25"/>
      <c r="B22" s="25"/>
      <c r="C22" s="25"/>
      <c r="D22" s="25"/>
      <c r="E22" s="32"/>
    </row>
    <row r="23" spans="1:5" ht="13.8" x14ac:dyDescent="0.25">
      <c r="A23" s="23"/>
      <c r="B23" s="23"/>
      <c r="C23" s="23"/>
      <c r="D23" s="23"/>
      <c r="E23" s="32"/>
    </row>
    <row r="24" spans="1:5" ht="13.8" x14ac:dyDescent="0.25">
      <c r="A24" s="25"/>
      <c r="B24" s="25"/>
      <c r="C24" s="25"/>
      <c r="D24" s="25"/>
      <c r="E24" s="32"/>
    </row>
    <row r="25" spans="1:5" ht="13.8" x14ac:dyDescent="0.25">
      <c r="A25" s="25"/>
      <c r="B25" s="25"/>
      <c r="C25" s="25"/>
      <c r="D25" s="25"/>
      <c r="E25" s="32"/>
    </row>
    <row r="26" spans="1:5" ht="13.8" x14ac:dyDescent="0.25">
      <c r="A26" s="23"/>
      <c r="B26" s="23"/>
      <c r="C26" s="23"/>
      <c r="D26" s="23"/>
      <c r="E26" s="32"/>
    </row>
    <row r="27" spans="1:5" ht="13.8" x14ac:dyDescent="0.25">
      <c r="A27" s="24"/>
      <c r="B27" s="24"/>
      <c r="C27" s="24"/>
      <c r="D27" s="24"/>
      <c r="E27" s="32"/>
    </row>
    <row r="28" spans="1:5" ht="13.8" x14ac:dyDescent="0.25">
      <c r="A28" s="26"/>
      <c r="B28" s="25"/>
      <c r="C28" s="25"/>
      <c r="D28" s="25"/>
      <c r="E28" s="32"/>
    </row>
    <row r="29" spans="1:5" ht="13.8" x14ac:dyDescent="0.25">
      <c r="A29" s="25"/>
      <c r="B29" s="25"/>
      <c r="C29" s="25"/>
      <c r="D29" s="25"/>
      <c r="E29" s="32"/>
    </row>
    <row r="30" spans="1:5" ht="13.8" x14ac:dyDescent="0.25">
      <c r="A30" s="25"/>
      <c r="B30" s="25"/>
      <c r="C30" s="25"/>
      <c r="D30" s="25"/>
      <c r="E30" s="32"/>
    </row>
    <row r="31" spans="1:5" ht="13.8" x14ac:dyDescent="0.25">
      <c r="A31" s="25"/>
      <c r="B31" s="33"/>
      <c r="C31" s="25"/>
      <c r="D31" s="25"/>
      <c r="E31" s="32"/>
    </row>
    <row r="32" spans="1:5" ht="13.8" x14ac:dyDescent="0.25">
      <c r="A32" s="23"/>
      <c r="B32" s="23"/>
      <c r="C32" s="23"/>
      <c r="D32" s="23"/>
      <c r="E32" s="32"/>
    </row>
    <row r="33" spans="1:5" ht="13.8" x14ac:dyDescent="0.25">
      <c r="A33" s="25"/>
      <c r="B33" s="25"/>
      <c r="C33" s="25"/>
      <c r="D33" s="25"/>
      <c r="E33" s="32"/>
    </row>
    <row r="34" spans="1:5" ht="13.8" x14ac:dyDescent="0.25">
      <c r="A34" s="25"/>
      <c r="B34" s="33"/>
      <c r="C34" s="25"/>
      <c r="D34" s="25"/>
      <c r="E34" s="32"/>
    </row>
    <row r="35" spans="1:5" ht="13.8" x14ac:dyDescent="0.25">
      <c r="A35" s="25"/>
      <c r="B35" s="25"/>
      <c r="C35" s="25"/>
      <c r="D35" s="25"/>
      <c r="E35" s="32"/>
    </row>
    <row r="36" spans="1:5" ht="13.8" x14ac:dyDescent="0.25">
      <c r="A36" s="25"/>
      <c r="B36" s="33"/>
      <c r="C36" s="25"/>
      <c r="D36" s="25"/>
      <c r="E36" s="32"/>
    </row>
    <row r="37" spans="1:5" ht="13.8" x14ac:dyDescent="0.25">
      <c r="A37" s="25"/>
      <c r="B37" s="25"/>
      <c r="C37" s="25"/>
      <c r="D37" s="25"/>
      <c r="E37" s="32"/>
    </row>
    <row r="38" spans="1:5" ht="13.8" x14ac:dyDescent="0.25">
      <c r="A38" s="24"/>
      <c r="B38" s="24"/>
      <c r="C38" s="24"/>
      <c r="D38" s="24"/>
      <c r="E38" s="32"/>
    </row>
    <row r="39" spans="1:5" ht="13.8" x14ac:dyDescent="0.25">
      <c r="A39" s="24"/>
      <c r="B39" s="24"/>
      <c r="C39" s="24"/>
      <c r="D39" s="24"/>
      <c r="E39" s="32"/>
    </row>
    <row r="40" spans="1:5" ht="13.8" x14ac:dyDescent="0.25">
      <c r="A40" s="25"/>
      <c r="B40" s="25"/>
      <c r="C40" s="25"/>
      <c r="D40" s="25"/>
      <c r="E40" s="32"/>
    </row>
    <row r="41" spans="1:5" ht="13.8" x14ac:dyDescent="0.25">
      <c r="A41" s="25"/>
      <c r="B41" s="33"/>
      <c r="C41" s="25"/>
      <c r="D41" s="25"/>
      <c r="E41" s="32"/>
    </row>
    <row r="42" spans="1:5" ht="13.8" x14ac:dyDescent="0.25">
      <c r="A42" s="25"/>
      <c r="B42" s="25"/>
      <c r="C42" s="25"/>
      <c r="D42" s="25"/>
      <c r="E42" s="32"/>
    </row>
    <row r="43" spans="1:5" ht="13.8" x14ac:dyDescent="0.25">
      <c r="A43" s="26"/>
      <c r="B43" s="24"/>
      <c r="C43" s="24"/>
      <c r="D43" s="24"/>
      <c r="E43" s="32"/>
    </row>
    <row r="44" spans="1:5" ht="13.8" x14ac:dyDescent="0.25">
      <c r="A44" s="26"/>
      <c r="B44" s="25"/>
      <c r="C44" s="25"/>
      <c r="D44" s="25"/>
      <c r="E44" s="32"/>
    </row>
    <row r="45" spans="1:5" ht="13.8" x14ac:dyDescent="0.25">
      <c r="A45" s="24"/>
      <c r="B45" s="24"/>
      <c r="C45" s="24"/>
      <c r="D45" s="24"/>
      <c r="E45" s="32"/>
    </row>
    <row r="46" spans="1:5" ht="13.8" x14ac:dyDescent="0.25">
      <c r="A46" s="25"/>
      <c r="B46" s="25"/>
      <c r="C46" s="25"/>
      <c r="D46" s="25"/>
      <c r="E46" s="32"/>
    </row>
    <row r="47" spans="1:5" ht="13.8" x14ac:dyDescent="0.25">
      <c r="A47" s="25"/>
      <c r="B47" s="25"/>
      <c r="C47" s="25"/>
      <c r="D47" s="25"/>
      <c r="E47" s="32"/>
    </row>
    <row r="48" spans="1:5" x14ac:dyDescent="0.25">
      <c r="A48" s="31"/>
      <c r="B48" s="31"/>
      <c r="C48" s="31"/>
      <c r="D48" s="31"/>
    </row>
    <row r="49" spans="1:4" x14ac:dyDescent="0.25">
      <c r="A49" s="31"/>
      <c r="B49" s="31"/>
      <c r="C49" s="31"/>
      <c r="D49" s="31"/>
    </row>
    <row r="50" spans="1:4" x14ac:dyDescent="0.25">
      <c r="A50" s="31"/>
      <c r="B50" s="31"/>
      <c r="C50" s="31"/>
      <c r="D50" s="31"/>
    </row>
    <row r="51" spans="1:4" x14ac:dyDescent="0.25">
      <c r="A51" s="31"/>
      <c r="B51" s="31"/>
      <c r="C51" s="31"/>
      <c r="D51" s="31"/>
    </row>
    <row r="52" spans="1:4" x14ac:dyDescent="0.25">
      <c r="A52" s="31"/>
      <c r="B52" s="31"/>
      <c r="C52" s="31"/>
      <c r="D52" s="31"/>
    </row>
    <row r="53" spans="1:4" x14ac:dyDescent="0.25">
      <c r="A53" s="31"/>
      <c r="B53" s="31"/>
      <c r="C53" s="31"/>
      <c r="D53" s="31"/>
    </row>
    <row r="54" spans="1:4" x14ac:dyDescent="0.25">
      <c r="A54" s="31"/>
      <c r="B54" s="31"/>
      <c r="C54" s="31"/>
      <c r="D54" s="31"/>
    </row>
    <row r="55" spans="1:4" x14ac:dyDescent="0.25">
      <c r="A55" s="31"/>
      <c r="B55" s="31"/>
      <c r="C55" s="31"/>
      <c r="D55" s="31"/>
    </row>
    <row r="56" spans="1:4" x14ac:dyDescent="0.25">
      <c r="A56" s="31"/>
      <c r="B56" s="31"/>
      <c r="C56" s="31"/>
      <c r="D56" s="31"/>
    </row>
    <row r="57" spans="1:4" x14ac:dyDescent="0.25">
      <c r="A57" s="31"/>
      <c r="B57" s="31"/>
      <c r="C57" s="31"/>
      <c r="D57" s="31"/>
    </row>
    <row r="58" spans="1:4" x14ac:dyDescent="0.25">
      <c r="A58" s="31"/>
      <c r="B58" s="31"/>
      <c r="C58" s="31"/>
      <c r="D58" s="31"/>
    </row>
    <row r="59" spans="1:4" x14ac:dyDescent="0.25">
      <c r="A59" s="31"/>
      <c r="B59" s="31"/>
      <c r="C59" s="31"/>
      <c r="D59" s="31"/>
    </row>
    <row r="60" spans="1:4" x14ac:dyDescent="0.25">
      <c r="A60" s="31"/>
      <c r="B60" s="31"/>
      <c r="C60" s="31"/>
      <c r="D60" s="31"/>
    </row>
    <row r="61" spans="1:4" x14ac:dyDescent="0.25">
      <c r="A61" s="31"/>
      <c r="B61" s="31"/>
      <c r="C61" s="31"/>
      <c r="D61" s="31"/>
    </row>
    <row r="62" spans="1:4" x14ac:dyDescent="0.25">
      <c r="A62" s="31"/>
      <c r="B62" s="31"/>
      <c r="C62" s="31"/>
      <c r="D62" s="31"/>
    </row>
    <row r="63" spans="1:4" x14ac:dyDescent="0.25">
      <c r="A63" s="31"/>
      <c r="B63" s="31"/>
      <c r="C63" s="31"/>
      <c r="D63" s="31"/>
    </row>
    <row r="64" spans="1:4" x14ac:dyDescent="0.25">
      <c r="A64" s="31"/>
      <c r="B64" s="31"/>
      <c r="C64" s="31"/>
      <c r="D64" s="31"/>
    </row>
    <row r="65" spans="1:4" x14ac:dyDescent="0.25">
      <c r="A65" s="31"/>
      <c r="B65" s="31"/>
      <c r="C65" s="31"/>
      <c r="D65" s="31"/>
    </row>
    <row r="66" spans="1:4" x14ac:dyDescent="0.25">
      <c r="A66" s="31"/>
      <c r="B66" s="31"/>
      <c r="C66" s="31"/>
      <c r="D66" s="31"/>
    </row>
    <row r="67" spans="1:4" x14ac:dyDescent="0.25">
      <c r="A67" s="31"/>
      <c r="B67" s="31"/>
      <c r="C67" s="31"/>
      <c r="D67" s="31"/>
    </row>
    <row r="68" spans="1:4" x14ac:dyDescent="0.25">
      <c r="A68" s="31"/>
      <c r="B68" s="31"/>
      <c r="C68" s="31"/>
      <c r="D68" s="31"/>
    </row>
    <row r="69" spans="1:4" x14ac:dyDescent="0.25">
      <c r="A69" s="31"/>
      <c r="B69" s="31"/>
      <c r="C69" s="31"/>
      <c r="D69" s="31"/>
    </row>
    <row r="70" spans="1:4" x14ac:dyDescent="0.25">
      <c r="A70" s="31"/>
      <c r="B70" s="31"/>
      <c r="C70" s="31"/>
      <c r="D70" s="31"/>
    </row>
    <row r="71" spans="1:4" x14ac:dyDescent="0.25">
      <c r="A71" s="31"/>
      <c r="B71" s="31"/>
      <c r="C71" s="31"/>
      <c r="D71" s="31"/>
    </row>
    <row r="72" spans="1:4" x14ac:dyDescent="0.25">
      <c r="A72" s="31"/>
      <c r="B72" s="31"/>
      <c r="C72" s="31"/>
      <c r="D72" s="31"/>
    </row>
  </sheetData>
  <mergeCells count="8">
    <mergeCell ref="A2:C2"/>
    <mergeCell ref="A1:C1"/>
    <mergeCell ref="A4:D4"/>
    <mergeCell ref="C8:D8"/>
    <mergeCell ref="A10:A11"/>
    <mergeCell ref="B10:B11"/>
    <mergeCell ref="C10:C11"/>
    <mergeCell ref="C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2"/>
  <dimension ref="A1:G48"/>
  <sheetViews>
    <sheetView workbookViewId="0">
      <selection activeCell="F9" sqref="F9"/>
    </sheetView>
  </sheetViews>
  <sheetFormatPr defaultColWidth="9.109375" defaultRowHeight="13.2" x14ac:dyDescent="0.25"/>
  <cols>
    <col min="1" max="1" width="11" style="1" customWidth="1"/>
    <col min="2" max="2" width="11.44140625" style="1" customWidth="1"/>
    <col min="3" max="3" width="12.6640625" style="1" customWidth="1"/>
    <col min="4" max="4" width="14.109375" style="1" customWidth="1"/>
    <col min="5" max="5" width="13.6640625" style="1" customWidth="1"/>
    <col min="6" max="6" width="10.5546875" style="1" customWidth="1"/>
    <col min="7" max="7" width="10.33203125" style="1" customWidth="1"/>
    <col min="8" max="16384" width="9.109375" style="1"/>
  </cols>
  <sheetData>
    <row r="1" spans="1:7" ht="15.6" x14ac:dyDescent="0.3">
      <c r="A1" s="352" t="s">
        <v>316</v>
      </c>
      <c r="B1" s="352"/>
      <c r="C1" s="352"/>
      <c r="D1" s="352"/>
      <c r="E1" s="352"/>
      <c r="F1" s="352"/>
      <c r="G1" s="352"/>
    </row>
    <row r="2" spans="1:7" ht="15.6" x14ac:dyDescent="0.3">
      <c r="A2" s="350" t="s">
        <v>297</v>
      </c>
      <c r="B2" s="350"/>
      <c r="C2" s="350"/>
      <c r="D2" s="350"/>
      <c r="E2" s="350"/>
      <c r="F2" s="350"/>
      <c r="G2" s="350"/>
    </row>
    <row r="3" spans="1:7" ht="15.6" x14ac:dyDescent="0.3">
      <c r="A3" s="7"/>
      <c r="B3" s="7"/>
      <c r="C3" s="7"/>
      <c r="D3" s="7"/>
      <c r="E3" s="7"/>
      <c r="F3" s="7"/>
    </row>
    <row r="4" spans="1:7" ht="15.6" x14ac:dyDescent="0.3">
      <c r="A4" s="7"/>
      <c r="B4" s="364"/>
      <c r="C4" s="364"/>
      <c r="D4" s="364"/>
      <c r="E4" s="364"/>
      <c r="F4" s="364"/>
      <c r="G4" s="364"/>
    </row>
    <row r="5" spans="1:7" ht="15.6" x14ac:dyDescent="0.3">
      <c r="A5" s="73" t="s">
        <v>241</v>
      </c>
      <c r="B5" s="73"/>
      <c r="C5" s="73"/>
      <c r="D5" s="73"/>
      <c r="E5" s="73"/>
      <c r="F5" s="7"/>
    </row>
    <row r="6" spans="1:7" ht="15.6" x14ac:dyDescent="0.3">
      <c r="A6" s="364"/>
      <c r="B6" s="364"/>
      <c r="C6" s="364"/>
      <c r="D6" s="364"/>
      <c r="E6" s="364"/>
      <c r="F6" s="364"/>
      <c r="G6" s="364"/>
    </row>
    <row r="7" spans="1:7" ht="15.6" x14ac:dyDescent="0.3">
      <c r="A7" s="2"/>
      <c r="B7" s="2"/>
      <c r="C7" s="2"/>
      <c r="D7" s="2"/>
      <c r="E7" s="2"/>
      <c r="F7" s="2"/>
      <c r="G7" s="2"/>
    </row>
    <row r="8" spans="1:7" ht="15.6" x14ac:dyDescent="0.3">
      <c r="A8" s="16" t="s">
        <v>202</v>
      </c>
      <c r="B8" s="2"/>
      <c r="C8" s="2"/>
      <c r="D8" s="2"/>
      <c r="E8" s="2"/>
      <c r="F8" s="2"/>
      <c r="G8" s="16" t="s">
        <v>242</v>
      </c>
    </row>
    <row r="9" spans="1:7" ht="15.6" x14ac:dyDescent="0.25">
      <c r="A9" s="74"/>
      <c r="B9" s="76"/>
      <c r="C9" s="11"/>
      <c r="D9" s="11"/>
      <c r="E9" s="11"/>
      <c r="F9" s="11"/>
      <c r="G9" s="78"/>
    </row>
    <row r="10" spans="1:7" ht="15.6" x14ac:dyDescent="0.3">
      <c r="A10" s="12" t="s">
        <v>205</v>
      </c>
      <c r="B10" s="12"/>
      <c r="C10" s="12"/>
      <c r="D10" s="12"/>
      <c r="E10" s="75" t="s">
        <v>242</v>
      </c>
      <c r="F10" s="7"/>
      <c r="G10" s="75"/>
    </row>
    <row r="11" spans="1:7" ht="17.25" customHeight="1" x14ac:dyDescent="0.3">
      <c r="A11" s="12"/>
      <c r="B11" s="12" t="s">
        <v>203</v>
      </c>
      <c r="C11" s="12"/>
      <c r="D11" s="12"/>
      <c r="E11" s="12"/>
      <c r="F11" s="22"/>
      <c r="G11" s="77"/>
    </row>
    <row r="12" spans="1:7" ht="15.6" x14ac:dyDescent="0.3">
      <c r="A12" s="206"/>
      <c r="B12" s="206" t="s">
        <v>206</v>
      </c>
      <c r="C12" s="206"/>
      <c r="D12" s="16"/>
      <c r="E12" s="35"/>
      <c r="F12" s="35"/>
      <c r="G12" s="16"/>
    </row>
    <row r="13" spans="1:7" ht="15.6" x14ac:dyDescent="0.3">
      <c r="A13" s="12"/>
      <c r="B13" s="12"/>
      <c r="C13" s="12"/>
      <c r="D13" s="16"/>
      <c r="E13" s="16"/>
      <c r="F13" s="16"/>
      <c r="G13" s="21"/>
    </row>
    <row r="14" spans="1:7" ht="15.75" customHeight="1" x14ac:dyDescent="0.3">
      <c r="A14" s="12"/>
      <c r="B14" s="12"/>
      <c r="C14" s="12"/>
      <c r="D14" s="16"/>
      <c r="E14" s="16"/>
      <c r="F14" s="34"/>
      <c r="G14" s="16"/>
    </row>
    <row r="15" spans="1:7" ht="15.75" customHeight="1" x14ac:dyDescent="0.3">
      <c r="A15" s="12"/>
      <c r="B15" s="12"/>
      <c r="C15" s="12"/>
      <c r="D15" s="16"/>
      <c r="E15" s="16"/>
      <c r="F15" s="34"/>
      <c r="G15" s="16"/>
    </row>
    <row r="16" spans="1:7" ht="18" customHeight="1" x14ac:dyDescent="0.3">
      <c r="A16" s="12" t="s">
        <v>204</v>
      </c>
      <c r="B16" s="16"/>
      <c r="C16" s="12"/>
      <c r="D16" s="16"/>
      <c r="E16" s="16"/>
      <c r="F16" s="34"/>
      <c r="G16" s="36" t="s">
        <v>228</v>
      </c>
    </row>
    <row r="17" spans="1:7" ht="15.75" customHeight="1" x14ac:dyDescent="0.3">
      <c r="A17" s="12"/>
      <c r="B17" s="16"/>
      <c r="C17" s="12"/>
      <c r="D17" s="16"/>
      <c r="E17" s="16"/>
      <c r="F17" s="34"/>
      <c r="G17" s="16"/>
    </row>
    <row r="18" spans="1:7" ht="15.75" customHeight="1" x14ac:dyDescent="0.3">
      <c r="A18" s="12" t="s">
        <v>225</v>
      </c>
      <c r="B18" s="16"/>
      <c r="C18" s="12"/>
      <c r="D18" s="16"/>
      <c r="E18" s="16" t="s">
        <v>228</v>
      </c>
      <c r="F18" s="34"/>
      <c r="G18" s="12"/>
    </row>
    <row r="19" spans="1:7" s="40" customFormat="1" ht="15.75" customHeight="1" x14ac:dyDescent="0.3">
      <c r="A19" s="12"/>
      <c r="B19" s="12" t="s">
        <v>229</v>
      </c>
      <c r="C19" s="12"/>
      <c r="D19" s="12"/>
      <c r="E19" s="34"/>
      <c r="F19" s="34"/>
      <c r="G19" s="12"/>
    </row>
    <row r="20" spans="1:7" ht="18" customHeight="1" x14ac:dyDescent="0.35">
      <c r="A20" s="12"/>
      <c r="B20" s="331" t="s">
        <v>255</v>
      </c>
      <c r="C20" s="35"/>
      <c r="D20" s="35"/>
      <c r="E20" s="332" t="s">
        <v>284</v>
      </c>
      <c r="F20" s="47"/>
      <c r="G20" s="12"/>
    </row>
    <row r="21" spans="1:7" ht="18" customHeight="1" x14ac:dyDescent="0.35">
      <c r="A21" s="79"/>
      <c r="B21" s="79"/>
      <c r="C21" s="12"/>
      <c r="D21" s="12"/>
      <c r="E21" s="261" t="s">
        <v>18</v>
      </c>
      <c r="F21" s="34"/>
      <c r="G21" s="36" t="s">
        <v>285</v>
      </c>
    </row>
    <row r="22" spans="1:7" ht="18" customHeight="1" x14ac:dyDescent="0.3">
      <c r="A22" s="16"/>
      <c r="B22" s="16"/>
      <c r="C22" s="16"/>
      <c r="D22" s="16"/>
      <c r="E22" s="35"/>
      <c r="F22" s="35"/>
      <c r="G22" s="16"/>
    </row>
    <row r="23" spans="1:7" ht="18" customHeight="1" x14ac:dyDescent="0.3">
      <c r="A23" s="12"/>
      <c r="B23" s="16"/>
      <c r="C23" s="12"/>
      <c r="D23" s="16"/>
      <c r="E23" s="16"/>
      <c r="F23" s="16"/>
      <c r="G23" s="21"/>
    </row>
    <row r="24" spans="1:7" ht="18" customHeight="1" x14ac:dyDescent="0.3">
      <c r="A24" s="12"/>
      <c r="B24" s="16"/>
      <c r="C24" s="12"/>
      <c r="D24" s="16"/>
      <c r="E24" s="16"/>
      <c r="F24" s="34"/>
      <c r="G24" s="16"/>
    </row>
    <row r="25" spans="1:7" ht="18" customHeight="1" x14ac:dyDescent="0.3">
      <c r="A25" s="12"/>
      <c r="B25" s="16"/>
      <c r="C25" s="12"/>
      <c r="D25" s="16"/>
      <c r="E25" s="16"/>
      <c r="F25" s="34"/>
      <c r="G25" s="12"/>
    </row>
    <row r="26" spans="1:7" ht="18" customHeight="1" x14ac:dyDescent="0.3">
      <c r="A26" s="12"/>
      <c r="B26" s="12"/>
      <c r="C26" s="12"/>
      <c r="D26" s="12"/>
      <c r="E26" s="34"/>
      <c r="F26" s="34"/>
      <c r="G26" s="12"/>
    </row>
    <row r="27" spans="1:7" ht="18" customHeight="1" x14ac:dyDescent="0.3">
      <c r="A27" s="12"/>
      <c r="B27" s="35"/>
      <c r="C27" s="35"/>
      <c r="D27" s="35"/>
      <c r="E27" s="47"/>
      <c r="F27" s="47"/>
      <c r="G27" s="12"/>
    </row>
    <row r="28" spans="1:7" ht="18" customHeight="1" x14ac:dyDescent="0.35">
      <c r="A28" s="79"/>
      <c r="B28" s="79"/>
      <c r="C28" s="12"/>
      <c r="D28" s="12"/>
      <c r="E28" s="34"/>
      <c r="F28" s="34"/>
      <c r="G28" s="12"/>
    </row>
    <row r="29" spans="1:7" ht="18" customHeight="1" x14ac:dyDescent="0.3">
      <c r="A29" s="12"/>
      <c r="B29" s="35"/>
      <c r="C29" s="35"/>
      <c r="D29" s="35"/>
      <c r="E29" s="47"/>
      <c r="F29" s="47"/>
      <c r="G29" s="12"/>
    </row>
    <row r="30" spans="1:7" ht="18" customHeight="1" x14ac:dyDescent="0.3">
      <c r="A30" s="12"/>
      <c r="B30" s="12"/>
      <c r="C30" s="12"/>
      <c r="D30" s="12"/>
      <c r="E30" s="34"/>
      <c r="F30" s="34"/>
      <c r="G30" s="12"/>
    </row>
    <row r="31" spans="1:7" ht="18" customHeight="1" x14ac:dyDescent="0.3">
      <c r="A31" s="16"/>
      <c r="B31" s="16"/>
      <c r="C31" s="16"/>
      <c r="D31" s="16"/>
      <c r="E31" s="16"/>
      <c r="F31" s="16"/>
      <c r="G31" s="12"/>
    </row>
    <row r="32" spans="1:7" ht="18" customHeight="1" x14ac:dyDescent="0.3">
      <c r="A32" s="16"/>
      <c r="B32" s="16"/>
      <c r="C32" s="16"/>
      <c r="D32" s="16"/>
      <c r="E32" s="16"/>
      <c r="F32" s="16"/>
      <c r="G32" s="12"/>
    </row>
    <row r="33" spans="1:7" ht="18" customHeight="1" x14ac:dyDescent="0.3">
      <c r="A33" s="16"/>
      <c r="B33" s="16"/>
      <c r="C33" s="16"/>
      <c r="D33" s="16"/>
      <c r="E33" s="16"/>
      <c r="F33" s="16"/>
      <c r="G33" s="12"/>
    </row>
    <row r="34" spans="1:7" ht="18" customHeight="1" x14ac:dyDescent="0.3">
      <c r="A34" s="16"/>
      <c r="B34" s="16"/>
      <c r="C34" s="16"/>
      <c r="D34" s="16"/>
      <c r="E34" s="16"/>
      <c r="F34" s="16"/>
      <c r="G34" s="12"/>
    </row>
    <row r="35" spans="1:7" ht="18" customHeight="1" x14ac:dyDescent="0.3">
      <c r="A35" s="16"/>
      <c r="B35" s="16"/>
      <c r="C35" s="16"/>
      <c r="D35" s="16"/>
      <c r="E35" s="16"/>
      <c r="F35" s="16"/>
      <c r="G35" s="12"/>
    </row>
    <row r="36" spans="1:7" ht="18" customHeight="1" x14ac:dyDescent="0.3">
      <c r="A36" s="12"/>
      <c r="B36" s="12"/>
      <c r="C36" s="12"/>
      <c r="D36" s="12"/>
      <c r="E36" s="12"/>
      <c r="F36" s="34"/>
      <c r="G36" s="12"/>
    </row>
    <row r="37" spans="1:7" ht="18" customHeight="1" x14ac:dyDescent="0.3">
      <c r="A37" s="12"/>
      <c r="B37" s="12"/>
      <c r="C37" s="12"/>
      <c r="D37" s="35"/>
      <c r="E37" s="35"/>
      <c r="F37" s="47"/>
      <c r="G37" s="12"/>
    </row>
    <row r="38" spans="1:7" ht="18" customHeight="1" x14ac:dyDescent="0.3">
      <c r="A38" s="12"/>
      <c r="B38" s="12"/>
      <c r="C38" s="12"/>
      <c r="D38" s="35"/>
      <c r="E38" s="35"/>
      <c r="F38" s="35"/>
      <c r="G38" s="12"/>
    </row>
    <row r="39" spans="1:7" ht="18" customHeight="1" x14ac:dyDescent="0.3">
      <c r="A39" s="16"/>
      <c r="B39" s="16"/>
      <c r="C39" s="16"/>
      <c r="D39" s="16"/>
      <c r="E39" s="16"/>
      <c r="F39" s="16"/>
      <c r="G39" s="12"/>
    </row>
    <row r="40" spans="1:7" ht="18" customHeight="1" x14ac:dyDescent="0.3">
      <c r="A40" s="16"/>
      <c r="B40" s="16"/>
      <c r="C40" s="16"/>
      <c r="D40" s="16"/>
      <c r="E40" s="16"/>
      <c r="F40" s="16"/>
      <c r="G40" s="16"/>
    </row>
    <row r="41" spans="1:7" ht="18" customHeight="1" x14ac:dyDescent="0.3">
      <c r="A41" s="16"/>
      <c r="B41" s="16"/>
      <c r="C41" s="16"/>
      <c r="D41" s="16"/>
      <c r="E41" s="16"/>
      <c r="F41" s="16"/>
      <c r="G41" s="16"/>
    </row>
    <row r="42" spans="1:7" ht="18" customHeight="1" x14ac:dyDescent="0.3">
      <c r="A42" s="16"/>
      <c r="B42" s="16"/>
      <c r="C42" s="16"/>
      <c r="D42" s="16"/>
      <c r="E42" s="16"/>
      <c r="F42" s="16"/>
      <c r="G42" s="12"/>
    </row>
    <row r="43" spans="1:7" ht="18" customHeight="1" x14ac:dyDescent="0.3">
      <c r="A43" s="16"/>
      <c r="B43" s="16"/>
      <c r="C43" s="16"/>
      <c r="D43" s="16"/>
      <c r="E43" s="16"/>
      <c r="F43" s="16"/>
      <c r="G43" s="16"/>
    </row>
    <row r="44" spans="1:7" ht="18" customHeight="1" x14ac:dyDescent="0.3">
      <c r="A44" s="16"/>
      <c r="B44" s="16"/>
      <c r="C44" s="16"/>
      <c r="D44" s="16"/>
      <c r="E44" s="16"/>
      <c r="F44" s="16"/>
      <c r="G44" s="16"/>
    </row>
    <row r="45" spans="1:7" ht="15.6" x14ac:dyDescent="0.3">
      <c r="A45" s="6"/>
      <c r="B45" s="16"/>
      <c r="C45" s="16"/>
      <c r="D45" s="16"/>
      <c r="E45" s="16"/>
      <c r="F45" s="16"/>
      <c r="G45" s="16"/>
    </row>
    <row r="46" spans="1:7" ht="15.6" x14ac:dyDescent="0.3">
      <c r="A46" s="6"/>
      <c r="B46" s="16"/>
      <c r="C46" s="16"/>
      <c r="D46" s="16"/>
      <c r="E46" s="16"/>
      <c r="F46" s="16"/>
      <c r="G46" s="16"/>
    </row>
    <row r="47" spans="1:7" ht="15.6" x14ac:dyDescent="0.3">
      <c r="A47" s="6"/>
      <c r="B47" s="16"/>
      <c r="C47" s="16"/>
      <c r="D47" s="16"/>
      <c r="E47" s="16"/>
      <c r="F47" s="16"/>
      <c r="G47" s="16"/>
    </row>
    <row r="48" spans="1:7" x14ac:dyDescent="0.25">
      <c r="A48" s="6"/>
      <c r="B48" s="6"/>
      <c r="C48" s="6"/>
      <c r="D48" s="6"/>
      <c r="E48" s="6"/>
      <c r="F48" s="6"/>
      <c r="G48" s="6"/>
    </row>
  </sheetData>
  <mergeCells count="4">
    <mergeCell ref="A6:G6"/>
    <mergeCell ref="B4:G4"/>
    <mergeCell ref="A2:G2"/>
    <mergeCell ref="A1:G1"/>
  </mergeCells>
  <phoneticPr fontId="1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1. melléklet</vt:lpstr>
      <vt:lpstr>1.1 melléklet</vt:lpstr>
      <vt:lpstr>1.2 melléklet</vt:lpstr>
      <vt:lpstr>2. melléklet</vt:lpstr>
      <vt:lpstr>2.1 melléklet</vt:lpstr>
      <vt:lpstr>2.2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'3. melléklet'!Nyomtatási_terület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Manyi</dc:creator>
  <cp:lastModifiedBy>jegyzo</cp:lastModifiedBy>
  <cp:lastPrinted>2020-09-16T10:35:34Z</cp:lastPrinted>
  <dcterms:created xsi:type="dcterms:W3CDTF">2003-08-19T11:25:04Z</dcterms:created>
  <dcterms:modified xsi:type="dcterms:W3CDTF">2020-09-16T10:35:37Z</dcterms:modified>
</cp:coreProperties>
</file>